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web\data\application\"/>
    </mc:Choice>
  </mc:AlternateContent>
  <xr:revisionPtr revIDLastSave="0" documentId="13_ncr:1_{4AEAC575-9ECC-4A11-BDAC-3ADE3B94AA1C}" xr6:coauthVersionLast="47" xr6:coauthVersionMax="47" xr10:uidLastSave="{00000000-0000-0000-0000-000000000000}"/>
  <workbookProtection workbookPassword="EDDB" lockStructure="1"/>
  <bookViews>
    <workbookView xWindow="-108" yWindow="-108" windowWidth="23256" windowHeight="12456" tabRatio="798" xr2:uid="{00000000-000D-0000-FFFF-FFFF00000000}"/>
  </bookViews>
  <sheets>
    <sheet name="共通申込書 (入力用) " sheetId="15" r:id="rId1"/>
    <sheet name="Aメニュー" sheetId="18" r:id="rId2"/>
    <sheet name="Bメニュー" sheetId="17" r:id="rId3"/>
    <sheet name="Cメニュー" sheetId="16" r:id="rId4"/>
  </sheets>
  <externalReferences>
    <externalReference r:id="rId5"/>
  </externalReferences>
  <definedNames>
    <definedName name="OLE_LINK1" localSheetId="0">'共通申込書 (入力用) '!#REF!</definedName>
    <definedName name="_xlnm.Print_Area" localSheetId="0">'共通申込書 (入力用) '!$A$1:$AW$52</definedName>
    <definedName name="弁当発注先リスト">[1]弁当手配先リスト!$B$2:$B$4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30" i="15" l="1"/>
  <c r="BR30" i="15"/>
  <c r="BR34" i="15"/>
  <c r="BS34" i="15" s="1"/>
  <c r="BR36" i="15"/>
  <c r="BR38" i="15"/>
  <c r="BV34" i="15"/>
  <c r="BW34" i="15" s="1"/>
  <c r="BT34" i="15"/>
  <c r="BU34" i="15" s="1"/>
  <c r="BP34" i="15"/>
  <c r="BV38" i="15" l="1"/>
  <c r="BW38" i="15" s="1"/>
  <c r="BT38" i="15"/>
  <c r="BU38" i="15" s="1"/>
  <c r="BS38" i="15"/>
  <c r="BP38" i="15"/>
  <c r="BN38" i="15"/>
  <c r="BO38" i="15" s="1"/>
  <c r="BL38" i="15"/>
  <c r="BM38" i="15" s="1"/>
  <c r="BJ38" i="15"/>
  <c r="BK38" i="15" s="1"/>
  <c r="BH38" i="15"/>
  <c r="BF38" i="15"/>
  <c r="BD38" i="15"/>
  <c r="BB38" i="15"/>
  <c r="BA38" i="15"/>
  <c r="AZ38" i="15"/>
  <c r="BV36" i="15"/>
  <c r="BW36" i="15" s="1"/>
  <c r="BT36" i="15"/>
  <c r="BU36" i="15" s="1"/>
  <c r="BS36" i="15"/>
  <c r="BP36" i="15"/>
  <c r="BN36" i="15"/>
  <c r="BO36" i="15" s="1"/>
  <c r="BL36" i="15"/>
  <c r="BM36" i="15" s="1"/>
  <c r="BJ36" i="15"/>
  <c r="BK36" i="15" s="1"/>
  <c r="BH36" i="15"/>
  <c r="BF36" i="15"/>
  <c r="BD36" i="15"/>
  <c r="BB36" i="15"/>
  <c r="BA36" i="15"/>
  <c r="AZ36" i="15"/>
  <c r="BN34" i="15"/>
  <c r="BO34" i="15" s="1"/>
  <c r="BL34" i="15"/>
  <c r="BM34" i="15" s="1"/>
  <c r="BJ34" i="15"/>
  <c r="BK34" i="15" s="1"/>
  <c r="BH34" i="15"/>
  <c r="BF34" i="15"/>
  <c r="BD34" i="15"/>
  <c r="BB34" i="15"/>
  <c r="BA34" i="15"/>
  <c r="AZ34" i="15"/>
  <c r="BV32" i="15"/>
  <c r="BW32" i="15" s="1"/>
  <c r="BT32" i="15"/>
  <c r="BU32" i="15" s="1"/>
  <c r="BR32" i="15"/>
  <c r="BS32" i="15" s="1"/>
  <c r="BP32" i="15"/>
  <c r="BN32" i="15"/>
  <c r="BO32" i="15" s="1"/>
  <c r="BL32" i="15"/>
  <c r="BM32" i="15" s="1"/>
  <c r="BJ32" i="15"/>
  <c r="BK32" i="15" s="1"/>
  <c r="BH32" i="15"/>
  <c r="BF32" i="15"/>
  <c r="BD32" i="15"/>
  <c r="BB32" i="15"/>
  <c r="BA32" i="15"/>
  <c r="AZ32" i="15"/>
  <c r="BV30" i="15"/>
  <c r="BW30" i="15" s="1"/>
  <c r="BT30" i="15"/>
  <c r="BU30" i="15" s="1"/>
  <c r="BS30" i="15"/>
  <c r="BN30" i="15"/>
  <c r="BO30" i="15" s="1"/>
  <c r="BL30" i="15"/>
  <c r="BM30" i="15" s="1"/>
  <c r="BJ30" i="15"/>
  <c r="BK30" i="15" s="1"/>
  <c r="BH30" i="15"/>
  <c r="BF30" i="15"/>
  <c r="BD30" i="15"/>
  <c r="BB30" i="15"/>
  <c r="BA30" i="15"/>
  <c r="AZ30" i="15"/>
  <c r="BV29" i="15"/>
  <c r="BW29" i="15" s="1"/>
  <c r="BT29" i="15"/>
  <c r="BU29" i="15" s="1"/>
  <c r="BR29" i="15"/>
  <c r="BS29" i="15" s="1"/>
  <c r="BP29" i="15"/>
  <c r="BN29" i="15"/>
  <c r="BO29" i="15" s="1"/>
  <c r="BL29" i="15"/>
  <c r="BM29" i="15" s="1"/>
  <c r="BJ29" i="15"/>
  <c r="BK29" i="15" s="1"/>
  <c r="BH29" i="15"/>
  <c r="BF29" i="15"/>
  <c r="BG29" i="15" s="1"/>
  <c r="BD29" i="15"/>
  <c r="BE29" i="15" s="1"/>
  <c r="BB29" i="15"/>
  <c r="BC29" i="15" s="1"/>
  <c r="AZ29" i="15"/>
  <c r="BV28" i="15"/>
  <c r="BW28" i="15" s="1"/>
  <c r="BT28" i="15"/>
  <c r="BU28" i="15" s="1"/>
  <c r="BR28" i="15"/>
  <c r="BS28" i="15" s="1"/>
  <c r="BP28" i="15"/>
  <c r="BN28" i="15"/>
  <c r="BO28" i="15" s="1"/>
  <c r="BL28" i="15"/>
  <c r="BM28" i="15" s="1"/>
  <c r="BJ28" i="15"/>
  <c r="BK28" i="15" s="1"/>
  <c r="BH28" i="15"/>
  <c r="BF28" i="15"/>
  <c r="BG28" i="15" s="1"/>
  <c r="BD28" i="15"/>
  <c r="BE28" i="15" s="1"/>
  <c r="BB28" i="15"/>
  <c r="BC28" i="15" s="1"/>
  <c r="AZ28" i="15"/>
  <c r="BV27" i="15"/>
  <c r="BW27" i="15" s="1"/>
  <c r="BT27" i="15"/>
  <c r="BU27" i="15" s="1"/>
  <c r="BR27" i="15"/>
  <c r="BS27" i="15" s="1"/>
  <c r="BP27" i="15"/>
  <c r="BN27" i="15"/>
  <c r="BO27" i="15" s="1"/>
  <c r="BL27" i="15"/>
  <c r="BM27" i="15" s="1"/>
  <c r="BJ27" i="15"/>
  <c r="BK27" i="15" s="1"/>
  <c r="BH27" i="15"/>
  <c r="BF27" i="15"/>
  <c r="BG27" i="15" s="1"/>
  <c r="BD27" i="15"/>
  <c r="BE27" i="15" s="1"/>
  <c r="BB27" i="15"/>
  <c r="BC27" i="15" s="1"/>
  <c r="AZ27" i="15"/>
  <c r="BV26" i="15"/>
  <c r="BW26" i="15" s="1"/>
  <c r="BT26" i="15"/>
  <c r="BU26" i="15" s="1"/>
  <c r="BR26" i="15"/>
  <c r="BS26" i="15" s="1"/>
  <c r="BP26" i="15"/>
  <c r="BN26" i="15"/>
  <c r="BO26" i="15" s="1"/>
  <c r="BL26" i="15"/>
  <c r="BM26" i="15" s="1"/>
  <c r="BJ26" i="15"/>
  <c r="BK26" i="15" s="1"/>
  <c r="BH26" i="15"/>
  <c r="BF26" i="15"/>
  <c r="BG26" i="15" s="1"/>
  <c r="BD26" i="15"/>
  <c r="BE26" i="15" s="1"/>
  <c r="BB26" i="15"/>
  <c r="BC26" i="15" s="1"/>
  <c r="AZ26" i="15"/>
  <c r="BV25" i="15"/>
  <c r="BW25" i="15" s="1"/>
  <c r="BT25" i="15"/>
  <c r="BU25" i="15" s="1"/>
  <c r="BR25" i="15"/>
  <c r="BS25" i="15" s="1"/>
  <c r="BP25" i="15"/>
  <c r="BN25" i="15"/>
  <c r="BO25" i="15" s="1"/>
  <c r="BL25" i="15"/>
  <c r="BM25" i="15" s="1"/>
  <c r="BJ25" i="15"/>
  <c r="BK25" i="15" s="1"/>
  <c r="BH25" i="15"/>
  <c r="BF25" i="15"/>
  <c r="BG25" i="15" s="1"/>
  <c r="BD25" i="15"/>
  <c r="BE25" i="15" s="1"/>
  <c r="BB25" i="15"/>
  <c r="BC25" i="15" s="1"/>
  <c r="AZ25" i="15"/>
  <c r="BV24" i="15"/>
  <c r="BW24" i="15" s="1"/>
  <c r="BT24" i="15"/>
  <c r="BU24" i="15" s="1"/>
  <c r="BR24" i="15"/>
  <c r="BS24" i="15" s="1"/>
  <c r="BP24" i="15"/>
  <c r="BN24" i="15"/>
  <c r="BO24" i="15" s="1"/>
  <c r="BL24" i="15"/>
  <c r="BM24" i="15" s="1"/>
  <c r="BJ24" i="15"/>
  <c r="BK24" i="15" s="1"/>
  <c r="BH24" i="15"/>
  <c r="BF24" i="15"/>
  <c r="BG24" i="15" s="1"/>
  <c r="BD24" i="15"/>
  <c r="BE24" i="15" s="1"/>
  <c r="BB24" i="15"/>
  <c r="BC24" i="15" s="1"/>
  <c r="AZ24" i="15"/>
  <c r="BV23" i="15"/>
  <c r="BW23" i="15" s="1"/>
  <c r="BT23" i="15"/>
  <c r="BU23" i="15" s="1"/>
  <c r="BR23" i="15"/>
  <c r="BS23" i="15" s="1"/>
  <c r="BP23" i="15"/>
  <c r="BN23" i="15"/>
  <c r="BO23" i="15" s="1"/>
  <c r="BL23" i="15"/>
  <c r="BM23" i="15" s="1"/>
  <c r="BJ23" i="15"/>
  <c r="BK23" i="15" s="1"/>
  <c r="BH23" i="15"/>
  <c r="BF23" i="15"/>
  <c r="BG23" i="15" s="1"/>
  <c r="BD23" i="15"/>
  <c r="BE23" i="15" s="1"/>
  <c r="BB23" i="15"/>
  <c r="BC23" i="15" s="1"/>
  <c r="AZ23" i="15"/>
  <c r="BV22" i="15"/>
  <c r="BW22" i="15" s="1"/>
  <c r="BT22" i="15"/>
  <c r="BU22" i="15" s="1"/>
  <c r="BR22" i="15"/>
  <c r="BS22" i="15" s="1"/>
  <c r="BP22" i="15"/>
  <c r="BN22" i="15"/>
  <c r="BO22" i="15" s="1"/>
  <c r="BL22" i="15"/>
  <c r="BM22" i="15" s="1"/>
  <c r="BJ22" i="15"/>
  <c r="BK22" i="15" s="1"/>
  <c r="BH22" i="15"/>
  <c r="BF22" i="15"/>
  <c r="BG22" i="15" s="1"/>
  <c r="BD22" i="15"/>
  <c r="BE22" i="15" s="1"/>
  <c r="BB22" i="15"/>
  <c r="BC22" i="15" s="1"/>
  <c r="AZ22" i="15"/>
  <c r="BE34" i="15" l="1"/>
  <c r="BE32" i="15"/>
  <c r="BC32" i="15"/>
  <c r="BG32" i="15"/>
  <c r="BE36" i="15"/>
  <c r="BG38" i="15"/>
  <c r="BG30" i="15"/>
  <c r="BE38" i="15"/>
  <c r="BC38" i="15"/>
  <c r="BC36" i="15"/>
  <c r="BG36" i="15"/>
  <c r="BC34" i="15"/>
  <c r="BG34" i="15"/>
  <c r="BE30" i="15"/>
  <c r="BC30" i="15"/>
  <c r="BU41" i="15"/>
  <c r="AR40" i="15" s="1"/>
  <c r="BW41" i="15"/>
  <c r="AU40" i="15" s="1"/>
  <c r="BS41" i="15"/>
  <c r="AO40" i="15" s="1"/>
  <c r="BK41" i="15"/>
  <c r="Y40" i="15" s="1"/>
  <c r="BM41" i="15"/>
  <c r="AB40" i="15" s="1"/>
  <c r="BO41" i="15"/>
  <c r="BG41" i="15" l="1"/>
  <c r="O40" i="15" s="1"/>
  <c r="BC41" i="15"/>
  <c r="I40" i="15" s="1"/>
  <c r="BE41" i="15"/>
  <c r="L40" i="15" s="1"/>
  <c r="AE40" i="15"/>
  <c r="BV42" i="15" l="1"/>
</calcChain>
</file>

<file path=xl/sharedStrings.xml><?xml version="1.0" encoding="utf-8"?>
<sst xmlns="http://schemas.openxmlformats.org/spreadsheetml/2006/main" count="215" uniqueCount="153">
  <si>
    <t>ご利用日</t>
    <rPh sb="1" eb="3">
      <t>リヨウ</t>
    </rPh>
    <rPh sb="3" eb="4">
      <t>ビ</t>
    </rPh>
    <phoneticPr fontId="1"/>
  </si>
  <si>
    <t>お食事時間</t>
    <rPh sb="1" eb="3">
      <t>ショクジ</t>
    </rPh>
    <rPh sb="3" eb="5">
      <t>ジカン</t>
    </rPh>
    <phoneticPr fontId="1"/>
  </si>
  <si>
    <t>～</t>
    <phoneticPr fontId="1"/>
  </si>
  <si>
    <t>お届け先</t>
    <rPh sb="1" eb="2">
      <t>トド</t>
    </rPh>
    <rPh sb="3" eb="4">
      <t>サキ</t>
    </rPh>
    <phoneticPr fontId="1"/>
  </si>
  <si>
    <t>お届け会議室</t>
    <rPh sb="1" eb="2">
      <t>トド</t>
    </rPh>
    <rPh sb="3" eb="6">
      <t>カイギシツ</t>
    </rPh>
    <phoneticPr fontId="1"/>
  </si>
  <si>
    <t>その他連絡事項</t>
    <rPh sb="2" eb="3">
      <t>タ</t>
    </rPh>
    <rPh sb="3" eb="5">
      <t>レンラク</t>
    </rPh>
    <rPh sb="5" eb="7">
      <t>ジコウ</t>
    </rPh>
    <phoneticPr fontId="1"/>
  </si>
  <si>
    <t>お支払方法</t>
    <rPh sb="1" eb="5">
      <t>シハライホウホウ</t>
    </rPh>
    <phoneticPr fontId="1"/>
  </si>
  <si>
    <t>通信欄</t>
    <rPh sb="0" eb="3">
      <t>ツウシンラン</t>
    </rPh>
    <phoneticPr fontId="1"/>
  </si>
  <si>
    <t>単価</t>
    <rPh sb="0" eb="2">
      <t>タンカ</t>
    </rPh>
    <phoneticPr fontId="1"/>
  </si>
  <si>
    <t>FAX</t>
    <phoneticPr fontId="1"/>
  </si>
  <si>
    <t>お届け時間帯</t>
    <rPh sb="1" eb="2">
      <t>トド</t>
    </rPh>
    <rPh sb="3" eb="5">
      <t>ジカン</t>
    </rPh>
    <rPh sb="5" eb="6">
      <t>オビ</t>
    </rPh>
    <phoneticPr fontId="1"/>
  </si>
  <si>
    <t>TEL</t>
    <phoneticPr fontId="1"/>
  </si>
  <si>
    <t>弁当ガラ回収</t>
    <rPh sb="0" eb="2">
      <t>ベントウ</t>
    </rPh>
    <rPh sb="4" eb="6">
      <t>カイシュウ</t>
    </rPh>
    <phoneticPr fontId="1"/>
  </si>
  <si>
    <t>：　</t>
    <phoneticPr fontId="1"/>
  </si>
  <si>
    <t>E-mail：info@piazza-omi.jp</t>
    <phoneticPr fontId="1"/>
  </si>
  <si>
    <t>FAX：077-527-3319</t>
    <phoneticPr fontId="1"/>
  </si>
  <si>
    <t>様</t>
    <rPh sb="0" eb="1">
      <t>サマ</t>
    </rPh>
    <phoneticPr fontId="1"/>
  </si>
  <si>
    <t>【宛先】　ピアザ淡海滋賀県立県民交流センター</t>
    <rPh sb="1" eb="3">
      <t>アテサキ</t>
    </rPh>
    <rPh sb="8" eb="10">
      <t>オウミ</t>
    </rPh>
    <rPh sb="10" eb="18">
      <t>シガケンリツケンミンコウリュウ</t>
    </rPh>
    <phoneticPr fontId="1"/>
  </si>
  <si>
    <t>E-mail</t>
    <phoneticPr fontId="1"/>
  </si>
  <si>
    <t>※ご発注のお客様へは、3営業日以内に受付確認の返信を差し上げます。連絡のない場合、お手数ながら確認をお願いいたします。</t>
    <rPh sb="2" eb="4">
      <t>ハッチュウ</t>
    </rPh>
    <rPh sb="6" eb="8">
      <t>キャクサマ</t>
    </rPh>
    <rPh sb="12" eb="15">
      <t>エイギョウビ</t>
    </rPh>
    <rPh sb="15" eb="17">
      <t>イナイ</t>
    </rPh>
    <rPh sb="18" eb="20">
      <t>ウケツケ</t>
    </rPh>
    <rPh sb="20" eb="22">
      <t>カクニン</t>
    </rPh>
    <rPh sb="23" eb="25">
      <t>ヘンシン</t>
    </rPh>
    <rPh sb="26" eb="27">
      <t>サ</t>
    </rPh>
    <rPh sb="28" eb="29">
      <t>ア</t>
    </rPh>
    <rPh sb="33" eb="35">
      <t>レンラク</t>
    </rPh>
    <rPh sb="38" eb="40">
      <t>バアイ</t>
    </rPh>
    <rPh sb="42" eb="44">
      <t>テスウ</t>
    </rPh>
    <rPh sb="47" eb="49">
      <t>カクニン</t>
    </rPh>
    <rPh sb="51" eb="52">
      <t>ネガ</t>
    </rPh>
    <phoneticPr fontId="1"/>
  </si>
  <si>
    <t>日付</t>
    <rPh sb="0" eb="2">
      <t>ヒヅケ</t>
    </rPh>
    <phoneticPr fontId="1"/>
  </si>
  <si>
    <t>変更</t>
    <rPh sb="0" eb="2">
      <t>ヘンコウ</t>
    </rPh>
    <phoneticPr fontId="1"/>
  </si>
  <si>
    <t>確定</t>
    <rPh sb="0" eb="2">
      <t>カクテイ</t>
    </rPh>
    <phoneticPr fontId="1"/>
  </si>
  <si>
    <t>新規</t>
    <rPh sb="0" eb="2">
      <t>シンキ</t>
    </rPh>
    <phoneticPr fontId="1"/>
  </si>
  <si>
    <t>センター側
受付確認印</t>
    <rPh sb="4" eb="5">
      <t>ガワ</t>
    </rPh>
    <rPh sb="6" eb="8">
      <t>ウケツケ</t>
    </rPh>
    <rPh sb="8" eb="10">
      <t>カクニン</t>
    </rPh>
    <rPh sb="10" eb="11">
      <t>イン</t>
    </rPh>
    <phoneticPr fontId="1"/>
  </si>
  <si>
    <t>　ご担当者</t>
    <rPh sb="2" eb="5">
      <t>タントウシャ</t>
    </rPh>
    <phoneticPr fontId="1"/>
  </si>
  <si>
    <t>@</t>
    <phoneticPr fontId="1"/>
  </si>
  <si>
    <t>金額</t>
    <rPh sb="0" eb="2">
      <t>キンガク</t>
    </rPh>
    <phoneticPr fontId="1"/>
  </si>
  <si>
    <t>小計</t>
    <rPh sb="0" eb="2">
      <t>ショウケイ</t>
    </rPh>
    <phoneticPr fontId="1"/>
  </si>
  <si>
    <t>総合計</t>
    <rPh sb="0" eb="1">
      <t>ソウ</t>
    </rPh>
    <rPh sb="1" eb="3">
      <t>ゴウケイ</t>
    </rPh>
    <phoneticPr fontId="1"/>
  </si>
  <si>
    <t>南洋軒</t>
    <rPh sb="0" eb="2">
      <t>ナンヨウ</t>
    </rPh>
    <rPh sb="2" eb="3">
      <t>ケン</t>
    </rPh>
    <phoneticPr fontId="1"/>
  </si>
  <si>
    <t>清元</t>
    <rPh sb="0" eb="2">
      <t>キヨモト</t>
    </rPh>
    <phoneticPr fontId="1"/>
  </si>
  <si>
    <t>オペラ</t>
    <phoneticPr fontId="1"/>
  </si>
  <si>
    <t>【センター集計欄】</t>
    <rPh sb="5" eb="7">
      <t>シュウケイ</t>
    </rPh>
    <rPh sb="7" eb="8">
      <t>ラン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</si>
  <si>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</si>
  <si>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</si>
  <si>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</si>
  <si>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11：00～12：00</t>
    <phoneticPr fontId="1"/>
  </si>
  <si>
    <t>12：00～13：00</t>
    <phoneticPr fontId="1"/>
  </si>
  <si>
    <t>13：00～14：00</t>
    <phoneticPr fontId="1"/>
  </si>
  <si>
    <t>14：00～15：00</t>
    <phoneticPr fontId="1"/>
  </si>
  <si>
    <t>15：00～16：00</t>
    <phoneticPr fontId="1"/>
  </si>
  <si>
    <t>16：00～17：00</t>
    <phoneticPr fontId="1"/>
  </si>
  <si>
    <t>当日現金</t>
  </si>
  <si>
    <t>有</t>
    <rPh sb="0" eb="1">
      <t>アリ</t>
    </rPh>
    <phoneticPr fontId="1"/>
  </si>
  <si>
    <t>無</t>
    <rPh sb="0" eb="1">
      <t>ム</t>
    </rPh>
    <phoneticPr fontId="1"/>
  </si>
  <si>
    <t>※ご発注はご利用日の10日前までにお願いいたします</t>
    <rPh sb="2" eb="4">
      <t>ハッチュウ</t>
    </rPh>
    <rPh sb="6" eb="9">
      <t>リヨウビ</t>
    </rPh>
    <rPh sb="12" eb="13">
      <t>カ</t>
    </rPh>
    <rPh sb="13" eb="14">
      <t>マエ</t>
    </rPh>
    <rPh sb="18" eb="19">
      <t>ネガ</t>
    </rPh>
    <phoneticPr fontId="1"/>
  </si>
  <si>
    <t>曜日</t>
    <rPh sb="0" eb="2">
      <t>ヨウビ</t>
    </rPh>
    <phoneticPr fontId="1"/>
  </si>
  <si>
    <t>日</t>
    <rPh sb="0" eb="1">
      <t>ヒ</t>
    </rPh>
    <phoneticPr fontId="1"/>
  </si>
  <si>
    <t>(領収書宛名等)</t>
    <rPh sb="1" eb="4">
      <t>リョウシュウショ</t>
    </rPh>
    <rPh sb="4" eb="6">
      <t>アテナ</t>
    </rPh>
    <rPh sb="6" eb="7">
      <t>トウ</t>
    </rPh>
    <phoneticPr fontId="1"/>
  </si>
  <si>
    <t>/</t>
    <phoneticPr fontId="1"/>
  </si>
  <si>
    <t>お   弁   当
手配依頼書</t>
    <rPh sb="4" eb="5">
      <t>ベン</t>
    </rPh>
    <rPh sb="8" eb="9">
      <t>トウ</t>
    </rPh>
    <rPh sb="10" eb="12">
      <t>テハイ</t>
    </rPh>
    <rPh sb="12" eb="13">
      <t>イ</t>
    </rPh>
    <rPh sb="13" eb="14">
      <t>ライ</t>
    </rPh>
    <rPh sb="14" eb="15">
      <t>ガキ</t>
    </rPh>
    <phoneticPr fontId="1"/>
  </si>
  <si>
    <t>⇒【領収書】施設・付帯利用料と　　</t>
    <rPh sb="2" eb="5">
      <t>リョウシュウショ</t>
    </rPh>
    <rPh sb="6" eb="8">
      <t>シセツ</t>
    </rPh>
    <rPh sb="9" eb="11">
      <t>フタイ</t>
    </rPh>
    <rPh sb="11" eb="14">
      <t>リヨウリョウ</t>
    </rPh>
    <phoneticPr fontId="1"/>
  </si>
  <si>
    <t>一括</t>
    <rPh sb="0" eb="2">
      <t>イッカツ</t>
    </rPh>
    <phoneticPr fontId="1"/>
  </si>
  <si>
    <t>同</t>
    <rPh sb="0" eb="1">
      <t>ドウ</t>
    </rPh>
    <phoneticPr fontId="1"/>
  </si>
  <si>
    <t>別</t>
    <rPh sb="0" eb="1">
      <t>ベツ</t>
    </rPh>
    <phoneticPr fontId="1"/>
  </si>
  <si>
    <t>㈱南洋軒　御中　　FAX 077-565-3804</t>
    <rPh sb="1" eb="4">
      <t>ナンヨウケン</t>
    </rPh>
    <rPh sb="5" eb="7">
      <t>オンチュウ</t>
    </rPh>
    <phoneticPr fontId="1"/>
  </si>
  <si>
    <t>清元本店　御中　　FAX 077-579-1507</t>
    <rPh sb="0" eb="2">
      <t>キヨモト</t>
    </rPh>
    <rPh sb="2" eb="4">
      <t>ホンテン</t>
    </rPh>
    <rPh sb="5" eb="7">
      <t>オンチュウ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</si>
  <si>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</si>
  <si>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</si>
  <si>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</si>
  <si>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</si>
  <si>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</si>
  <si>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</si>
  <si>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確定金額</t>
    <rPh sb="0" eb="4">
      <t>カクテイキンガク</t>
    </rPh>
    <phoneticPr fontId="1"/>
  </si>
  <si>
    <t>ホットコーヒー</t>
    <phoneticPr fontId="1"/>
  </si>
  <si>
    <t>アイスコーヒー</t>
    <phoneticPr fontId="1"/>
  </si>
  <si>
    <t>ストレートティー</t>
    <phoneticPr fontId="1"/>
  </si>
  <si>
    <t>アイスティー</t>
    <phoneticPr fontId="1"/>
  </si>
  <si>
    <t>烏龍茶</t>
    <rPh sb="0" eb="3">
      <t>ウーロンチャ</t>
    </rPh>
    <phoneticPr fontId="1"/>
  </si>
  <si>
    <t>アップルジュース</t>
    <phoneticPr fontId="1"/>
  </si>
  <si>
    <t>振込</t>
    <rPh sb="0" eb="2">
      <t>フリコミ</t>
    </rPh>
    <phoneticPr fontId="1"/>
  </si>
  <si>
    <t>-</t>
    <phoneticPr fontId="1"/>
  </si>
  <si>
    <t>）</t>
    <phoneticPr fontId="1"/>
  </si>
  <si>
    <t>別発行 （宛名</t>
    <rPh sb="0" eb="1">
      <t>ベツ</t>
    </rPh>
    <rPh sb="1" eb="3">
      <t>ハッコウ</t>
    </rPh>
    <rPh sb="5" eb="7">
      <t>アテナ</t>
    </rPh>
    <phoneticPr fontId="1"/>
  </si>
  <si>
    <t>(</t>
    <phoneticPr fontId="1"/>
  </si>
  <si>
    <t>)</t>
    <phoneticPr fontId="1"/>
  </si>
  <si>
    <t>合計金額</t>
    <rPh sb="0" eb="2">
      <t>ゴウケイ</t>
    </rPh>
    <rPh sb="2" eb="4">
      <t>キンガク</t>
    </rPh>
    <phoneticPr fontId="1"/>
  </si>
  <si>
    <t>オレンジジュース</t>
    <phoneticPr fontId="1"/>
  </si>
  <si>
    <t>レストランオペラ  御中　　FAX 077-521-7170</t>
    <rPh sb="10" eb="12">
      <t>オンチュウ</t>
    </rPh>
    <phoneticPr fontId="1"/>
  </si>
  <si>
    <t>《お客様 ⇔ 県民交流センター　通信欄》</t>
    <phoneticPr fontId="1"/>
  </si>
  <si>
    <t>《県民交流センター ⇔ 業者様　通信欄》</t>
    <phoneticPr fontId="1"/>
  </si>
  <si>
    <t>【\5,000以上】</t>
    <rPh sb="7" eb="9">
      <t>イジョウ</t>
    </rPh>
    <phoneticPr fontId="1"/>
  </si>
  <si>
    <t>【10個以上】</t>
    <rPh sb="3" eb="4">
      <t>コ</t>
    </rPh>
    <rPh sb="4" eb="6">
      <t>イジョウ</t>
    </rPh>
    <phoneticPr fontId="1"/>
  </si>
  <si>
    <t>A1</t>
    <phoneticPr fontId="1"/>
  </si>
  <si>
    <t>A2</t>
    <phoneticPr fontId="1"/>
  </si>
  <si>
    <t>A3</t>
    <phoneticPr fontId="1"/>
  </si>
  <si>
    <t>A4</t>
    <phoneticPr fontId="1"/>
  </si>
  <si>
    <t>A5</t>
    <phoneticPr fontId="1"/>
  </si>
  <si>
    <t>A6</t>
    <phoneticPr fontId="1"/>
  </si>
  <si>
    <t>A7</t>
    <phoneticPr fontId="1"/>
  </si>
  <si>
    <t>A8</t>
    <phoneticPr fontId="1"/>
  </si>
  <si>
    <t>B1</t>
    <phoneticPr fontId="1"/>
  </si>
  <si>
    <t>B2</t>
    <phoneticPr fontId="1"/>
  </si>
  <si>
    <t>B3</t>
    <phoneticPr fontId="1"/>
  </si>
  <si>
    <t>B4</t>
    <phoneticPr fontId="1"/>
  </si>
  <si>
    <t>B5</t>
    <phoneticPr fontId="1"/>
  </si>
  <si>
    <t>B6</t>
    <phoneticPr fontId="1"/>
  </si>
  <si>
    <t>B7</t>
    <phoneticPr fontId="1"/>
  </si>
  <si>
    <t>B8</t>
    <phoneticPr fontId="1"/>
  </si>
  <si>
    <t>B9</t>
    <phoneticPr fontId="1"/>
  </si>
  <si>
    <t>B11</t>
    <phoneticPr fontId="1"/>
  </si>
  <si>
    <t>B12</t>
    <phoneticPr fontId="1"/>
  </si>
  <si>
    <t>C1</t>
    <phoneticPr fontId="1"/>
  </si>
  <si>
    <t>C2</t>
    <phoneticPr fontId="1"/>
  </si>
  <si>
    <t>C3</t>
    <phoneticPr fontId="1"/>
  </si>
  <si>
    <t>C4</t>
    <phoneticPr fontId="1"/>
  </si>
  <si>
    <t>C5</t>
    <phoneticPr fontId="1"/>
  </si>
  <si>
    <t>C6</t>
    <phoneticPr fontId="1"/>
  </si>
  <si>
    <t>C7</t>
    <phoneticPr fontId="1"/>
  </si>
  <si>
    <t>C8</t>
    <phoneticPr fontId="1"/>
  </si>
  <si>
    <t>C9</t>
    <phoneticPr fontId="1"/>
  </si>
  <si>
    <t>お客様
団体名</t>
    <rPh sb="1" eb="3">
      <t>キャクサマ</t>
    </rPh>
    <rPh sb="4" eb="6">
      <t>ダンタイ</t>
    </rPh>
    <rPh sb="6" eb="7">
      <t>メイ</t>
    </rPh>
    <phoneticPr fontId="1"/>
  </si>
  <si>
    <t>B10</t>
    <phoneticPr fontId="1"/>
  </si>
  <si>
    <t>数 量</t>
    <rPh sb="0" eb="1">
      <t>スウ</t>
    </rPh>
    <rPh sb="2" eb="3">
      <t>リョウ</t>
    </rPh>
    <phoneticPr fontId="1"/>
  </si>
  <si>
    <r>
      <t>9：00～10：00</t>
    </r>
    <r>
      <rPr>
        <sz val="14"/>
        <color theme="1"/>
        <rFont val="HGPｺﾞｼｯｸE"/>
        <family val="3"/>
        <charset val="128"/>
      </rPr>
      <t>*</t>
    </r>
    <phoneticPr fontId="1"/>
  </si>
  <si>
    <r>
      <t>10：00～11：00</t>
    </r>
    <r>
      <rPr>
        <sz val="14"/>
        <color theme="1"/>
        <rFont val="HGPｺﾞｼｯｸE"/>
        <family val="3"/>
        <charset val="128"/>
      </rPr>
      <t>*</t>
    </r>
    <phoneticPr fontId="1"/>
  </si>
  <si>
    <r>
      <t xml:space="preserve">大津市におの浜1-1-20　tel 077-527-3315
</t>
    </r>
    <r>
      <rPr>
        <sz val="13"/>
        <color theme="1"/>
        <rFont val="HGPｺﾞｼｯｸE"/>
        <family val="3"/>
        <charset val="128"/>
      </rPr>
      <t>ピアザ淡海滋賀県立県民交流センター</t>
    </r>
    <rPh sb="0" eb="3">
      <t>オオツシ</t>
    </rPh>
    <rPh sb="6" eb="7">
      <t>ハマ</t>
    </rPh>
    <rPh sb="34" eb="36">
      <t>オウミ</t>
    </rPh>
    <rPh sb="36" eb="44">
      <t>シガケンリツケンミンコウリュウ</t>
    </rPh>
    <phoneticPr fontId="1"/>
  </si>
  <si>
    <t>【メニュー参照】</t>
    <rPh sb="5" eb="7">
      <t>サンショウ</t>
    </rPh>
    <phoneticPr fontId="1"/>
  </si>
  <si>
    <r>
      <t xml:space="preserve">和洋折衷
</t>
    </r>
    <r>
      <rPr>
        <sz val="10"/>
        <color theme="1"/>
        <rFont val="HGPｺﾞｼｯｸE"/>
        <family val="3"/>
        <charset val="128"/>
      </rPr>
      <t>\1500</t>
    </r>
    <rPh sb="0" eb="4">
      <t>ワヨウセッチュウ</t>
    </rPh>
    <phoneticPr fontId="1"/>
  </si>
  <si>
    <r>
      <t xml:space="preserve">タルトセット
</t>
    </r>
    <r>
      <rPr>
        <sz val="10"/>
        <color theme="1"/>
        <rFont val="HGPｺﾞｼｯｸE"/>
        <family val="3"/>
        <charset val="128"/>
      </rPr>
      <t>\1,250</t>
    </r>
    <phoneticPr fontId="1"/>
  </si>
  <si>
    <r>
      <t xml:space="preserve">ソフトドリンク各種 </t>
    </r>
    <r>
      <rPr>
        <sz val="10"/>
        <color theme="1"/>
        <rFont val="HGPｺﾞｼｯｸE"/>
        <family val="3"/>
        <charset val="128"/>
      </rPr>
      <t>\600</t>
    </r>
    <r>
      <rPr>
        <sz val="12"/>
        <color theme="1"/>
        <rFont val="HGPｺﾞｼｯｸE"/>
        <family val="3"/>
        <charset val="128"/>
      </rPr>
      <t xml:space="preserve">
【プルダウン選択可】</t>
    </r>
    <rPh sb="7" eb="9">
      <t>カクシュ</t>
    </rPh>
    <rPh sb="21" eb="23">
      <t>センタク</t>
    </rPh>
    <rPh sb="23" eb="24">
      <t>カ</t>
    </rPh>
    <rPh sb="24" eb="25">
      <t>ウチワケ</t>
    </rPh>
    <phoneticPr fontId="1"/>
  </si>
  <si>
    <t>定番の
和洋各種お弁当
※定休日なし</t>
    <rPh sb="0" eb="2">
      <t>テイバン</t>
    </rPh>
    <rPh sb="4" eb="5">
      <t>ワ</t>
    </rPh>
    <rPh sb="6" eb="8">
      <t>カクシュ</t>
    </rPh>
    <rPh sb="9" eb="11">
      <t>ベントウ</t>
    </rPh>
    <rPh sb="13" eb="16">
      <t>テイキュウビ</t>
    </rPh>
    <phoneticPr fontId="1"/>
  </si>
  <si>
    <t>近江懐石
料亭の味
※水曜日定休　</t>
    <rPh sb="0" eb="2">
      <t>オウミ</t>
    </rPh>
    <rPh sb="2" eb="4">
      <t>カイセキ</t>
    </rPh>
    <rPh sb="5" eb="7">
      <t>リョウテイ</t>
    </rPh>
    <rPh sb="8" eb="9">
      <t>アジ</t>
    </rPh>
    <rPh sb="11" eb="14">
      <t>スイヨウビ</t>
    </rPh>
    <rPh sb="14" eb="16">
      <t>テイキュウ</t>
    </rPh>
    <phoneticPr fontId="1"/>
  </si>
  <si>
    <r>
      <t xml:space="preserve">カジュアル
レストランメニュー
</t>
    </r>
    <r>
      <rPr>
        <sz val="12"/>
        <color theme="0"/>
        <rFont val="HGPｺﾞｼｯｸE"/>
        <family val="3"/>
        <charset val="128"/>
      </rPr>
      <t>※火曜日定休</t>
    </r>
    <rPh sb="17" eb="20">
      <t>カヨウビ</t>
    </rPh>
    <rPh sb="20" eb="22">
      <t>テイキュウ</t>
    </rPh>
    <phoneticPr fontId="1"/>
  </si>
  <si>
    <r>
      <t xml:space="preserve">近江牛すき焼 </t>
    </r>
    <r>
      <rPr>
        <sz val="10"/>
        <color theme="1"/>
        <rFont val="HGPｺﾞｼｯｸE"/>
        <family val="3"/>
        <charset val="128"/>
      </rPr>
      <t>\3,150</t>
    </r>
    <rPh sb="0" eb="3">
      <t>オウミギュウ</t>
    </rPh>
    <rPh sb="5" eb="6">
      <t>ヤ</t>
    </rPh>
    <phoneticPr fontId="1"/>
  </si>
  <si>
    <r>
      <t>すき焼</t>
    </r>
    <r>
      <rPr>
        <sz val="10"/>
        <color theme="1"/>
        <rFont val="HGPｺﾞｼｯｸE"/>
        <family val="3"/>
        <charset val="128"/>
      </rPr>
      <t>【お茶付】</t>
    </r>
    <r>
      <rPr>
        <sz val="12"/>
        <color theme="1"/>
        <rFont val="HGPｺﾞｼｯｸE"/>
        <family val="3"/>
        <charset val="128"/>
      </rPr>
      <t xml:space="preserve"> </t>
    </r>
    <r>
      <rPr>
        <sz val="10"/>
        <color theme="1"/>
        <rFont val="HGPｺﾞｼｯｸE"/>
        <family val="3"/>
        <charset val="128"/>
      </rPr>
      <t>\3,500</t>
    </r>
    <rPh sb="2" eb="3">
      <t>ヤ</t>
    </rPh>
    <rPh sb="5" eb="6">
      <t>チャ</t>
    </rPh>
    <rPh sb="6" eb="7">
      <t>ツキ</t>
    </rPh>
    <phoneticPr fontId="1"/>
  </si>
  <si>
    <r>
      <t>和洋</t>
    </r>
    <r>
      <rPr>
        <sz val="10"/>
        <color theme="1"/>
        <rFont val="HGPｺﾞｼｯｸE"/>
        <family val="3"/>
        <charset val="128"/>
      </rPr>
      <t>【お茶付】\1,880</t>
    </r>
    <rPh sb="0" eb="2">
      <t>ワヨウ</t>
    </rPh>
    <rPh sb="4" eb="5">
      <t>チャ</t>
    </rPh>
    <rPh sb="5" eb="6">
      <t>ツキ</t>
    </rPh>
    <phoneticPr fontId="1"/>
  </si>
  <si>
    <r>
      <rPr>
        <sz val="10"/>
        <color theme="1"/>
        <rFont val="HGPｺﾞｼｯｸE"/>
        <family val="3"/>
        <charset val="128"/>
      </rPr>
      <t>サンドウィッチ</t>
    </r>
    <r>
      <rPr>
        <sz val="12"/>
        <color theme="1"/>
        <rFont val="HGPｺﾞｼｯｸE"/>
        <family val="3"/>
        <charset val="128"/>
      </rPr>
      <t xml:space="preserve">単品 </t>
    </r>
    <r>
      <rPr>
        <sz val="10"/>
        <color theme="1"/>
        <rFont val="HGPｺﾞｼｯｸE"/>
        <family val="3"/>
        <charset val="128"/>
      </rPr>
      <t>\880</t>
    </r>
    <rPh sb="7" eb="9">
      <t>タンピン</t>
    </rPh>
    <phoneticPr fontId="1"/>
  </si>
  <si>
    <r>
      <rPr>
        <sz val="10"/>
        <color theme="1"/>
        <rFont val="HGPｺﾞｼｯｸE"/>
        <family val="3"/>
        <charset val="128"/>
      </rPr>
      <t>サンドウィッチ</t>
    </r>
    <r>
      <rPr>
        <sz val="12"/>
        <color theme="1"/>
        <rFont val="HGPｺﾞｼｯｸE"/>
        <family val="3"/>
        <charset val="128"/>
      </rPr>
      <t>セット</t>
    </r>
    <r>
      <rPr>
        <sz val="10"/>
        <color theme="1"/>
        <rFont val="HGPｺﾞｼｯｸE"/>
        <family val="3"/>
        <charset val="128"/>
      </rPr>
      <t>\1,400</t>
    </r>
    <phoneticPr fontId="1"/>
  </si>
  <si>
    <r>
      <t xml:space="preserve">焼きりんごタルト </t>
    </r>
    <r>
      <rPr>
        <sz val="10"/>
        <color theme="1"/>
        <rFont val="HGPｺﾞｼｯｸE"/>
        <family val="3"/>
        <charset val="128"/>
      </rPr>
      <t>\700</t>
    </r>
    <rPh sb="0" eb="1">
      <t>ヤ</t>
    </rPh>
    <phoneticPr fontId="1"/>
  </si>
  <si>
    <t>*印はCメニュー
対応不可</t>
    <rPh sb="1" eb="2">
      <t>シルシ</t>
    </rPh>
    <rPh sb="9" eb="11">
      <t>タイオウ</t>
    </rPh>
    <rPh sb="11" eb="13">
      <t>フカ</t>
    </rPh>
    <phoneticPr fontId="1"/>
  </si>
  <si>
    <r>
      <t xml:space="preserve">季節の宝珠弁当 </t>
    </r>
    <r>
      <rPr>
        <sz val="10"/>
        <color theme="1"/>
        <rFont val="HGPｺﾞｼｯｸE"/>
        <family val="3"/>
        <charset val="128"/>
      </rPr>
      <t>\4,200</t>
    </r>
    <rPh sb="0" eb="2">
      <t>キセツ</t>
    </rPh>
    <rPh sb="3" eb="5">
      <t>ホウジュ</t>
    </rPh>
    <rPh sb="5" eb="7">
      <t>ベントウ</t>
    </rPh>
    <phoneticPr fontId="1"/>
  </si>
  <si>
    <r>
      <t>近江牛しぐれ煮</t>
    </r>
    <r>
      <rPr>
        <sz val="10"/>
        <color theme="1"/>
        <rFont val="HGPｺﾞｼｯｸE"/>
        <family val="3"/>
        <charset val="128"/>
      </rPr>
      <t>\1,930</t>
    </r>
    <rPh sb="0" eb="2">
      <t>オウミ</t>
    </rPh>
    <rPh sb="2" eb="3">
      <t>ギュウ</t>
    </rPh>
    <rPh sb="6" eb="7">
      <t>ニ</t>
    </rPh>
    <phoneticPr fontId="1"/>
  </si>
  <si>
    <r>
      <t xml:space="preserve">唐崎
</t>
    </r>
    <r>
      <rPr>
        <sz val="10"/>
        <color theme="1"/>
        <rFont val="HGPｺﾞｼｯｸE"/>
        <family val="3"/>
        <charset val="128"/>
      </rPr>
      <t>\1,920</t>
    </r>
    <rPh sb="0" eb="2">
      <t>カラサキ</t>
    </rPh>
    <phoneticPr fontId="1"/>
  </si>
  <si>
    <r>
      <t xml:space="preserve">近江の玉手箱 </t>
    </r>
    <r>
      <rPr>
        <sz val="10"/>
        <color theme="1"/>
        <rFont val="HGPｺﾞｼｯｸE"/>
        <family val="3"/>
        <charset val="128"/>
      </rPr>
      <t>\2,670</t>
    </r>
    <rPh sb="0" eb="2">
      <t>オウミ</t>
    </rPh>
    <rPh sb="3" eb="6">
      <t>タマテバコ</t>
    </rPh>
    <phoneticPr fontId="1"/>
  </si>
  <si>
    <r>
      <rPr>
        <sz val="10"/>
        <color theme="1"/>
        <rFont val="HGPｺﾞｼｯｸE"/>
        <family val="3"/>
        <charset val="128"/>
      </rPr>
      <t>近江牛</t>
    </r>
    <r>
      <rPr>
        <sz val="12"/>
        <color theme="1"/>
        <rFont val="HGPｺﾞｼｯｸE"/>
        <family val="3"/>
        <charset val="128"/>
      </rPr>
      <t>しぐれ煮</t>
    </r>
    <r>
      <rPr>
        <sz val="11"/>
        <color theme="1"/>
        <rFont val="HGPｺﾞｼｯｸE"/>
        <family val="3"/>
        <charset val="128"/>
      </rPr>
      <t>2段</t>
    </r>
    <r>
      <rPr>
        <sz val="10"/>
        <color theme="1"/>
        <rFont val="HGPｺﾞｼｯｸE"/>
        <family val="3"/>
        <charset val="128"/>
      </rPr>
      <t>\3,180</t>
    </r>
    <rPh sb="0" eb="3">
      <t>オウミギュウ</t>
    </rPh>
    <rPh sb="6" eb="7">
      <t>ニ</t>
    </rPh>
    <rPh sb="8" eb="9">
      <t>ダン</t>
    </rPh>
    <phoneticPr fontId="1"/>
  </si>
  <si>
    <r>
      <t xml:space="preserve">鰻重【月】
</t>
    </r>
    <r>
      <rPr>
        <sz val="10"/>
        <color theme="1"/>
        <rFont val="HGPｺﾞｼｯｸE"/>
        <family val="3"/>
        <charset val="128"/>
      </rPr>
      <t>\3,190</t>
    </r>
    <rPh sb="0" eb="2">
      <t>ウナジュウ</t>
    </rPh>
    <rPh sb="3" eb="4">
      <t>ツキ</t>
    </rPh>
    <phoneticPr fontId="1"/>
  </si>
  <si>
    <r>
      <t xml:space="preserve">近江牛すき焼 </t>
    </r>
    <r>
      <rPr>
        <sz val="10"/>
        <color theme="1"/>
        <rFont val="HGPｺﾞｼｯｸE"/>
        <family val="3"/>
        <charset val="128"/>
      </rPr>
      <t>\3,680</t>
    </r>
    <rPh sb="0" eb="3">
      <t>オウミギュウ</t>
    </rPh>
    <rPh sb="5" eb="6">
      <t>ヤ</t>
    </rPh>
    <phoneticPr fontId="1"/>
  </si>
  <si>
    <r>
      <t xml:space="preserve">瀬田
</t>
    </r>
    <r>
      <rPr>
        <sz val="10"/>
        <color theme="1"/>
        <rFont val="HGPｺﾞｼｯｸE"/>
        <family val="3"/>
        <charset val="128"/>
      </rPr>
      <t>\3,150</t>
    </r>
    <rPh sb="0" eb="2">
      <t>セタ</t>
    </rPh>
    <phoneticPr fontId="1"/>
  </si>
  <si>
    <r>
      <t xml:space="preserve">鰻蒲焼弁当
</t>
    </r>
    <r>
      <rPr>
        <sz val="10"/>
        <color theme="1"/>
        <rFont val="HGPｺﾞｼｯｸE"/>
        <family val="3"/>
        <charset val="128"/>
      </rPr>
      <t>\3,670</t>
    </r>
    <rPh sb="0" eb="1">
      <t>ウナギ</t>
    </rPh>
    <rPh sb="1" eb="3">
      <t>カバヤキ</t>
    </rPh>
    <rPh sb="3" eb="5">
      <t>ベントウ</t>
    </rPh>
    <phoneticPr fontId="1"/>
  </si>
  <si>
    <r>
      <t xml:space="preserve">鰻重【松】
</t>
    </r>
    <r>
      <rPr>
        <sz val="10"/>
        <color theme="1"/>
        <rFont val="HGPｺﾞｼｯｸE"/>
        <family val="3"/>
        <charset val="128"/>
      </rPr>
      <t>\4,390</t>
    </r>
    <rPh sb="0" eb="2">
      <t>ウナジュウ</t>
    </rPh>
    <rPh sb="3" eb="4">
      <t>マツ</t>
    </rPh>
    <phoneticPr fontId="1"/>
  </si>
  <si>
    <r>
      <t xml:space="preserve">石山
</t>
    </r>
    <r>
      <rPr>
        <sz val="10"/>
        <color theme="1"/>
        <rFont val="HGPｺﾞｼｯｸE"/>
        <family val="3"/>
        <charset val="128"/>
      </rPr>
      <t>\4,220</t>
    </r>
    <rPh sb="0" eb="2">
      <t>イシヤマ</t>
    </rPh>
    <phoneticPr fontId="1"/>
  </si>
  <si>
    <r>
      <t xml:space="preserve">堅田
</t>
    </r>
    <r>
      <rPr>
        <sz val="10"/>
        <color theme="1"/>
        <rFont val="HGPｺﾞｼｯｸE"/>
        <family val="3"/>
        <charset val="128"/>
      </rPr>
      <t>\6,320</t>
    </r>
    <rPh sb="0" eb="2">
      <t>カタタ</t>
    </rPh>
    <phoneticPr fontId="1"/>
  </si>
  <si>
    <t>【2023.3.1改定】</t>
    <rPh sb="9" eb="11">
      <t>カイテイ</t>
    </rPh>
    <phoneticPr fontId="1"/>
  </si>
  <si>
    <r>
      <t xml:space="preserve">近江小町
</t>
    </r>
    <r>
      <rPr>
        <sz val="10"/>
        <color theme="1"/>
        <rFont val="HGPｺﾞｼｯｸE"/>
        <family val="3"/>
        <charset val="128"/>
      </rPr>
      <t>\1,200</t>
    </r>
    <rPh sb="0" eb="2">
      <t>オウミ</t>
    </rPh>
    <rPh sb="2" eb="4">
      <t>コマチ</t>
    </rPh>
    <phoneticPr fontId="1"/>
  </si>
  <si>
    <r>
      <t xml:space="preserve">近江八景
</t>
    </r>
    <r>
      <rPr>
        <sz val="10"/>
        <color theme="1"/>
        <rFont val="HGPｺﾞｼｯｸE"/>
        <family val="3"/>
        <charset val="128"/>
      </rPr>
      <t>\1,350</t>
    </r>
    <rPh sb="0" eb="2">
      <t>オウミ</t>
    </rPh>
    <rPh sb="2" eb="4">
      <t>ハッケイ</t>
    </rPh>
    <phoneticPr fontId="1"/>
  </si>
  <si>
    <r>
      <t xml:space="preserve">琵琶さくら
</t>
    </r>
    <r>
      <rPr>
        <sz val="10"/>
        <color theme="1"/>
        <rFont val="HGPｺﾞｼｯｸE"/>
        <family val="3"/>
        <charset val="128"/>
      </rPr>
      <t>\980</t>
    </r>
    <rPh sb="0" eb="2">
      <t>ビワ</t>
    </rPh>
    <phoneticPr fontId="1"/>
  </si>
  <si>
    <r>
      <t xml:space="preserve">琵琶をどり
</t>
    </r>
    <r>
      <rPr>
        <sz val="10"/>
        <color theme="1"/>
        <rFont val="HGPｺﾞｼｯｸE"/>
        <family val="3"/>
        <charset val="128"/>
      </rPr>
      <t>\1,000</t>
    </r>
    <rPh sb="0" eb="2">
      <t>ビワ</t>
    </rPh>
    <phoneticPr fontId="1"/>
  </si>
  <si>
    <r>
      <t xml:space="preserve">近江ランチ
</t>
    </r>
    <r>
      <rPr>
        <sz val="10"/>
        <color theme="1"/>
        <rFont val="HGPｺﾞｼｯｸE"/>
        <family val="3"/>
        <charset val="128"/>
      </rPr>
      <t>\1,250</t>
    </r>
    <rPh sb="0" eb="2">
      <t>オウミ</t>
    </rPh>
    <phoneticPr fontId="1"/>
  </si>
  <si>
    <r>
      <t xml:space="preserve">琵琶ランチ
</t>
    </r>
    <r>
      <rPr>
        <sz val="10"/>
        <color theme="1"/>
        <rFont val="HGPｺﾞｼｯｸE"/>
        <family val="3"/>
        <charset val="128"/>
      </rPr>
      <t>\1,000</t>
    </r>
    <rPh sb="0" eb="2">
      <t>ビワ</t>
    </rPh>
    <phoneticPr fontId="1"/>
  </si>
  <si>
    <r>
      <t>とんかつ
ランチ</t>
    </r>
    <r>
      <rPr>
        <sz val="10"/>
        <color theme="1"/>
        <rFont val="HGPｺﾞｼｯｸE"/>
        <family val="3"/>
        <charset val="128"/>
      </rPr>
      <t>\800</t>
    </r>
    <phoneticPr fontId="1"/>
  </si>
  <si>
    <r>
      <t xml:space="preserve">琵琶のあじわい </t>
    </r>
    <r>
      <rPr>
        <sz val="10"/>
        <color theme="1"/>
        <rFont val="HGPｺﾞｼｯｸE"/>
        <family val="3"/>
        <charset val="128"/>
      </rPr>
      <t>\800</t>
    </r>
    <rPh sb="0" eb="2">
      <t>ビワ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</si>
</sst>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&quot;年&quot;m&quot;月&quot;d&quot;日&quot;;@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HGPｺﾞｼｯｸE"/>
      <family val="3"/>
      <charset val="128"/>
    </font>
    <font>
      <sz val="12"/>
      <color theme="1"/>
      <name val="HGPｺﾞｼｯｸE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"/>
      <name val="HGPｺﾞｼｯｸE"/>
      <family val="3"/>
      <charset val="128"/>
    </font>
    <font>
      <sz val="14"/>
      <color theme="1"/>
      <name val="HGPｺﾞｼｯｸE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HGPｺﾞｼｯｸE"/>
      <family val="3"/>
      <charset val="128"/>
    </font>
    <font>
      <sz val="16"/>
      <color theme="0"/>
      <name val="HGPｺﾞｼｯｸE"/>
      <family val="3"/>
      <charset val="128"/>
    </font>
    <font>
      <sz val="14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sz val="13"/>
      <color theme="1"/>
      <name val="HGPｺﾞｼｯｸE"/>
      <family val="3"/>
      <charset val="128"/>
    </font>
    <font>
      <sz val="15"/>
      <color theme="1"/>
      <name val="HGPｺﾞｼｯｸE"/>
      <family val="3"/>
      <charset val="128"/>
    </font>
    <font>
      <sz val="14"/>
      <name val="HGPｺﾞｼｯｸE"/>
      <family val="3"/>
      <charset val="128"/>
    </font>
    <font>
      <sz val="12"/>
      <color theme="0"/>
      <name val="HGPｺﾞｼｯｸE"/>
      <family val="3"/>
      <charset val="128"/>
    </font>
    <font>
      <b/>
      <sz val="14"/>
      <color theme="0"/>
      <name val="HGPｺﾞｼｯｸE"/>
      <family val="3"/>
      <charset val="128"/>
    </font>
    <font>
      <b/>
      <sz val="12"/>
      <color theme="0"/>
      <name val="HGPｺﾞｼｯｸE"/>
      <family val="3"/>
      <charset val="128"/>
    </font>
    <font>
      <sz val="11"/>
      <color theme="0"/>
      <name val="HGPｺﾞｼｯｸE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double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double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double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theme="0"/>
      </right>
      <top style="double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</cellStyleXfs>
  <cellXfs count="387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4" fillId="0" borderId="8" xfId="0" applyFont="1" applyBorder="1">
      <alignment vertical="center"/>
    </xf>
    <xf numFmtId="0" fontId="5" fillId="0" borderId="0" xfId="0" applyFont="1">
      <alignment vertical="center"/>
    </xf>
    <xf numFmtId="0" fontId="4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3" xfId="0" applyFont="1" applyBorder="1">
      <alignment vertical="center"/>
    </xf>
    <xf numFmtId="0" fontId="6" fillId="0" borderId="2" xfId="0" applyFont="1" applyBorder="1">
      <alignment vertical="center"/>
    </xf>
    <xf numFmtId="0" fontId="6" fillId="0" borderId="5" xfId="0" applyFont="1" applyBorder="1">
      <alignment vertical="center"/>
    </xf>
    <xf numFmtId="0" fontId="3" fillId="0" borderId="0" xfId="0" applyFont="1">
      <alignment vertical="center"/>
    </xf>
    <xf numFmtId="0" fontId="4" fillId="0" borderId="1" xfId="0" applyFont="1" applyBorder="1">
      <alignment vertical="center"/>
    </xf>
    <xf numFmtId="176" fontId="6" fillId="0" borderId="2" xfId="0" applyNumberFormat="1" applyFont="1" applyBorder="1">
      <alignment vertical="center"/>
    </xf>
    <xf numFmtId="176" fontId="8" fillId="0" borderId="2" xfId="0" applyNumberFormat="1" applyFont="1" applyBorder="1">
      <alignment vertical="center"/>
    </xf>
    <xf numFmtId="0" fontId="8" fillId="0" borderId="5" xfId="0" applyFont="1" applyBorder="1">
      <alignment vertical="center"/>
    </xf>
    <xf numFmtId="0" fontId="4" fillId="0" borderId="2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8" fillId="0" borderId="1" xfId="0" applyFont="1" applyBorder="1">
      <alignment vertical="center"/>
    </xf>
    <xf numFmtId="0" fontId="8" fillId="0" borderId="4" xfId="0" applyFont="1" applyBorder="1">
      <alignment vertical="center"/>
    </xf>
    <xf numFmtId="0" fontId="2" fillId="0" borderId="7" xfId="0" applyFont="1" applyBorder="1">
      <alignment vertical="center"/>
    </xf>
    <xf numFmtId="38" fontId="4" fillId="0" borderId="12" xfId="1" applyFont="1" applyBorder="1" applyAlignment="1">
      <alignment horizontal="right" vertical="center"/>
    </xf>
    <xf numFmtId="38" fontId="2" fillId="0" borderId="12" xfId="1" applyFont="1" applyBorder="1">
      <alignment vertical="center"/>
    </xf>
    <xf numFmtId="38" fontId="2" fillId="0" borderId="12" xfId="1" applyFont="1" applyBorder="1" applyAlignment="1">
      <alignment horizontal="right" vertical="center"/>
    </xf>
    <xf numFmtId="0" fontId="2" fillId="0" borderId="12" xfId="0" applyFont="1" applyBorder="1">
      <alignment vertical="center"/>
    </xf>
    <xf numFmtId="6" fontId="4" fillId="0" borderId="12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10" xfId="0" applyFont="1" applyBorder="1">
      <alignment vertical="center"/>
    </xf>
    <xf numFmtId="0" fontId="4" fillId="0" borderId="29" xfId="0" applyFont="1" applyBorder="1">
      <alignment vertical="center"/>
    </xf>
    <xf numFmtId="0" fontId="13" fillId="0" borderId="5" xfId="0" applyFont="1" applyBorder="1" applyAlignment="1">
      <alignment horizontal="left" vertical="center"/>
    </xf>
    <xf numFmtId="0" fontId="13" fillId="0" borderId="0" xfId="0" applyFont="1">
      <alignment vertical="center"/>
    </xf>
    <xf numFmtId="0" fontId="14" fillId="0" borderId="2" xfId="0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2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4" fillId="3" borderId="2" xfId="0" applyFont="1" applyFill="1" applyBorder="1">
      <alignment vertical="center"/>
    </xf>
    <xf numFmtId="0" fontId="10" fillId="3" borderId="0" xfId="0" applyFont="1" applyFill="1" applyAlignment="1">
      <alignment horizontal="center" vertical="center"/>
    </xf>
    <xf numFmtId="0" fontId="4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4" fillId="3" borderId="5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6" fontId="2" fillId="0" borderId="12" xfId="3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 wrapText="1"/>
    </xf>
    <xf numFmtId="0" fontId="4" fillId="0" borderId="10" xfId="0" applyFont="1" applyBorder="1">
      <alignment vertical="center"/>
    </xf>
    <xf numFmtId="6" fontId="4" fillId="0" borderId="5" xfId="3" applyFont="1" applyFill="1" applyBorder="1" applyAlignment="1">
      <alignment vertical="center" wrapText="1"/>
    </xf>
    <xf numFmtId="6" fontId="4" fillId="0" borderId="6" xfId="3" applyFont="1" applyFill="1" applyBorder="1" applyAlignment="1">
      <alignment vertical="center" wrapText="1"/>
    </xf>
    <xf numFmtId="0" fontId="4" fillId="0" borderId="18" xfId="3" applyNumberFormat="1" applyFont="1" applyBorder="1" applyAlignment="1">
      <alignment horizontal="right" vertical="center"/>
    </xf>
    <xf numFmtId="0" fontId="2" fillId="0" borderId="12" xfId="1" applyNumberFormat="1" applyFont="1" applyBorder="1">
      <alignment vertical="center"/>
    </xf>
    <xf numFmtId="0" fontId="4" fillId="0" borderId="12" xfId="3" applyNumberFormat="1" applyFont="1" applyBorder="1" applyAlignment="1">
      <alignment horizontal="center" vertical="center"/>
    </xf>
    <xf numFmtId="6" fontId="4" fillId="0" borderId="12" xfId="3" applyFont="1" applyBorder="1" applyAlignment="1">
      <alignment horizontal="center" vertical="center"/>
    </xf>
    <xf numFmtId="6" fontId="2" fillId="0" borderId="12" xfId="1" applyNumberFormat="1" applyFont="1" applyBorder="1">
      <alignment vertical="center"/>
    </xf>
    <xf numFmtId="6" fontId="4" fillId="0" borderId="12" xfId="3" applyFont="1" applyBorder="1" applyAlignment="1">
      <alignment horizontal="right" vertical="center"/>
    </xf>
    <xf numFmtId="38" fontId="4" fillId="0" borderId="18" xfId="1" applyFont="1" applyBorder="1" applyAlignment="1">
      <alignment horizontal="center" vertical="center"/>
    </xf>
    <xf numFmtId="6" fontId="4" fillId="0" borderId="18" xfId="3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6" fontId="4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6" fontId="2" fillId="0" borderId="12" xfId="0" applyNumberFormat="1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38" fontId="4" fillId="0" borderId="12" xfId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3" fillId="0" borderId="5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2" fillId="5" borderId="4" xfId="0" applyFont="1" applyFill="1" applyBorder="1" applyProtection="1">
      <alignment vertical="center"/>
      <protection locked="0"/>
    </xf>
    <xf numFmtId="0" fontId="2" fillId="5" borderId="5" xfId="0" applyFont="1" applyFill="1" applyBorder="1" applyProtection="1">
      <alignment vertical="center"/>
      <protection locked="0"/>
    </xf>
    <xf numFmtId="0" fontId="2" fillId="5" borderId="6" xfId="0" applyFont="1" applyFill="1" applyBorder="1" applyProtection="1">
      <alignment vertical="center"/>
      <protection locked="0"/>
    </xf>
    <xf numFmtId="6" fontId="4" fillId="0" borderId="5" xfId="0" quotePrefix="1" applyNumberFormat="1" applyFont="1" applyBorder="1" applyAlignment="1">
      <alignment horizontal="center" vertical="center"/>
    </xf>
    <xf numFmtId="0" fontId="2" fillId="5" borderId="14" xfId="0" applyFont="1" applyFill="1" applyBorder="1" applyProtection="1">
      <alignment vertical="center"/>
      <protection locked="0"/>
    </xf>
    <xf numFmtId="6" fontId="4" fillId="0" borderId="5" xfId="0" quotePrefix="1" applyNumberFormat="1" applyFont="1" applyBorder="1">
      <alignment vertical="center"/>
    </xf>
    <xf numFmtId="0" fontId="2" fillId="5" borderId="15" xfId="0" applyFont="1" applyFill="1" applyBorder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6" fontId="4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6" fontId="4" fillId="0" borderId="0" xfId="0" applyNumberFormat="1" applyFo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2" fillId="0" borderId="33" xfId="0" applyFont="1" applyBorder="1" applyAlignment="1">
      <alignment horizontal="center" vertical="center"/>
    </xf>
    <xf numFmtId="6" fontId="2" fillId="0" borderId="12" xfId="3" applyFont="1" applyBorder="1" applyAlignment="1">
      <alignment horizontal="center" vertical="center"/>
    </xf>
    <xf numFmtId="0" fontId="3" fillId="4" borderId="29" xfId="0" applyFont="1" applyFill="1" applyBorder="1" applyAlignment="1" applyProtection="1">
      <alignment horizontal="center" vertical="center"/>
      <protection locked="0"/>
    </xf>
    <xf numFmtId="0" fontId="3" fillId="4" borderId="5" xfId="0" applyFont="1" applyFill="1" applyBorder="1" applyAlignment="1" applyProtection="1">
      <alignment horizontal="center" vertical="center"/>
      <protection locked="0"/>
    </xf>
    <xf numFmtId="49" fontId="15" fillId="4" borderId="2" xfId="2" applyNumberFormat="1" applyFont="1" applyFill="1" applyBorder="1" applyAlignment="1" applyProtection="1">
      <alignment horizontal="center" vertical="center"/>
      <protection locked="0"/>
    </xf>
    <xf numFmtId="0" fontId="4" fillId="0" borderId="3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0" fontId="4" fillId="0" borderId="38" xfId="0" applyFont="1" applyBorder="1" applyAlignment="1">
      <alignment horizontal="center" vertical="center" shrinkToFit="1"/>
    </xf>
    <xf numFmtId="0" fontId="3" fillId="4" borderId="8" xfId="0" applyFont="1" applyFill="1" applyBorder="1" applyAlignment="1" applyProtection="1">
      <alignment vertical="center" wrapText="1"/>
      <protection locked="0"/>
    </xf>
    <xf numFmtId="0" fontId="3" fillId="4" borderId="0" xfId="0" applyFont="1" applyFill="1" applyAlignment="1" applyProtection="1">
      <alignment vertical="center" wrapText="1"/>
      <protection locked="0"/>
    </xf>
    <xf numFmtId="0" fontId="3" fillId="4" borderId="7" xfId="0" applyFont="1" applyFill="1" applyBorder="1" applyAlignment="1" applyProtection="1">
      <alignment vertical="center" wrapText="1"/>
      <protection locked="0"/>
    </xf>
    <xf numFmtId="0" fontId="3" fillId="4" borderId="4" xfId="0" applyFont="1" applyFill="1" applyBorder="1" applyAlignment="1" applyProtection="1">
      <alignment vertical="center" wrapText="1"/>
      <protection locked="0"/>
    </xf>
    <xf numFmtId="0" fontId="3" fillId="4" borderId="5" xfId="0" applyFont="1" applyFill="1" applyBorder="1" applyAlignment="1" applyProtection="1">
      <alignment vertical="center" wrapText="1"/>
      <protection locked="0"/>
    </xf>
    <xf numFmtId="0" fontId="3" fillId="4" borderId="6" xfId="0" applyFont="1" applyFill="1" applyBorder="1" applyAlignment="1" applyProtection="1">
      <alignment vertical="center" wrapText="1"/>
      <protection locked="0"/>
    </xf>
    <xf numFmtId="38" fontId="4" fillId="0" borderId="13" xfId="1" applyFont="1" applyBorder="1" applyAlignment="1">
      <alignment horizontal="center" vertical="center"/>
    </xf>
    <xf numFmtId="38" fontId="4" fillId="0" borderId="18" xfId="1" applyFont="1" applyBorder="1" applyAlignment="1">
      <alignment horizontal="center" vertical="center"/>
    </xf>
    <xf numFmtId="6" fontId="4" fillId="0" borderId="13" xfId="3" applyFont="1" applyBorder="1" applyAlignment="1">
      <alignment horizontal="right" vertical="center"/>
    </xf>
    <xf numFmtId="6" fontId="4" fillId="0" borderId="18" xfId="3" applyFont="1" applyBorder="1" applyAlignment="1">
      <alignment horizontal="right" vertical="center"/>
    </xf>
    <xf numFmtId="6" fontId="2" fillId="0" borderId="12" xfId="0" applyNumberFormat="1" applyFont="1" applyBorder="1" applyAlignment="1">
      <alignment horizontal="left" vertical="center" wrapText="1"/>
    </xf>
    <xf numFmtId="6" fontId="2" fillId="0" borderId="21" xfId="0" applyNumberFormat="1" applyFont="1" applyBorder="1" applyAlignment="1">
      <alignment horizontal="center" vertical="center" shrinkToFit="1"/>
    </xf>
    <xf numFmtId="0" fontId="2" fillId="0" borderId="22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6" fontId="13" fillId="0" borderId="21" xfId="3" applyFont="1" applyFill="1" applyBorder="1" applyAlignment="1" applyProtection="1">
      <alignment horizontal="center" vertical="center" wrapText="1"/>
    </xf>
    <xf numFmtId="6" fontId="13" fillId="0" borderId="22" xfId="3" applyFont="1" applyFill="1" applyBorder="1" applyAlignment="1" applyProtection="1">
      <alignment horizontal="center" vertical="center" wrapText="1"/>
    </xf>
    <xf numFmtId="6" fontId="2" fillId="0" borderId="22" xfId="0" applyNumberFormat="1" applyFont="1" applyBorder="1" applyAlignment="1">
      <alignment horizontal="center" vertical="center" shrinkToFit="1"/>
    </xf>
    <xf numFmtId="6" fontId="2" fillId="0" borderId="34" xfId="0" applyNumberFormat="1" applyFont="1" applyBorder="1" applyAlignment="1">
      <alignment horizontal="center" vertical="center" shrinkToFit="1"/>
    </xf>
    <xf numFmtId="6" fontId="2" fillId="0" borderId="35" xfId="0" applyNumberFormat="1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4" fillId="0" borderId="13" xfId="3" applyNumberFormat="1" applyFont="1" applyBorder="1" applyAlignment="1">
      <alignment horizontal="center" vertical="center"/>
    </xf>
    <xf numFmtId="0" fontId="4" fillId="0" borderId="18" xfId="3" applyNumberFormat="1" applyFont="1" applyBorder="1" applyAlignment="1">
      <alignment horizontal="center" vertical="center"/>
    </xf>
    <xf numFmtId="6" fontId="4" fillId="0" borderId="12" xfId="3" applyFont="1" applyBorder="1" applyAlignment="1">
      <alignment horizontal="right" vertical="center"/>
    </xf>
    <xf numFmtId="6" fontId="4" fillId="0" borderId="14" xfId="3" applyFont="1" applyFill="1" applyBorder="1" applyAlignment="1">
      <alignment horizontal="center" vertical="center" wrapText="1"/>
    </xf>
    <xf numFmtId="6" fontId="4" fillId="0" borderId="5" xfId="3" applyFont="1" applyFill="1" applyBorder="1" applyAlignment="1">
      <alignment horizontal="center" vertical="center" wrapText="1"/>
    </xf>
    <xf numFmtId="6" fontId="4" fillId="5" borderId="5" xfId="3" applyFont="1" applyFill="1" applyBorder="1" applyAlignment="1" applyProtection="1">
      <alignment horizontal="center" vertical="center" wrapText="1"/>
      <protection locked="0"/>
    </xf>
    <xf numFmtId="6" fontId="4" fillId="0" borderId="13" xfId="3" applyFont="1" applyBorder="1" applyAlignment="1">
      <alignment horizontal="center" vertical="center"/>
    </xf>
    <xf numFmtId="6" fontId="4" fillId="0" borderId="18" xfId="3" applyFont="1" applyBorder="1" applyAlignment="1">
      <alignment horizontal="center" vertical="center"/>
    </xf>
    <xf numFmtId="38" fontId="4" fillId="0" borderId="12" xfId="1" applyFont="1" applyBorder="1" applyAlignment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4" fillId="5" borderId="30" xfId="0" applyFont="1" applyFill="1" applyBorder="1" applyAlignment="1" applyProtection="1">
      <alignment horizontal="center" vertical="center"/>
      <protection locked="0"/>
    </xf>
    <xf numFmtId="0" fontId="4" fillId="5" borderId="26" xfId="0" applyFont="1" applyFill="1" applyBorder="1" applyAlignment="1" applyProtection="1">
      <alignment horizontal="center" vertical="center" wrapText="1"/>
      <protection locked="0"/>
    </xf>
    <xf numFmtId="0" fontId="4" fillId="5" borderId="2" xfId="0" applyFont="1" applyFill="1" applyBorder="1" applyAlignment="1" applyProtection="1">
      <alignment horizontal="center" vertical="center" wrapText="1"/>
      <protection locked="0"/>
    </xf>
    <xf numFmtId="0" fontId="4" fillId="5" borderId="3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4" fillId="5" borderId="24" xfId="0" applyFont="1" applyFill="1" applyBorder="1" applyAlignment="1" applyProtection="1">
      <alignment horizontal="center" vertical="center"/>
      <protection locked="0"/>
    </xf>
    <xf numFmtId="0" fontId="4" fillId="5" borderId="28" xfId="0" applyFont="1" applyFill="1" applyBorder="1" applyAlignment="1" applyProtection="1">
      <alignment horizontal="center" vertical="center"/>
      <protection locked="0"/>
    </xf>
    <xf numFmtId="0" fontId="4" fillId="5" borderId="26" xfId="0" applyFont="1" applyFill="1" applyBorder="1" applyAlignment="1" applyProtection="1">
      <alignment horizontal="center" vertical="center"/>
      <protection locked="0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0" borderId="2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 shrinkToFit="1"/>
    </xf>
    <xf numFmtId="0" fontId="2" fillId="0" borderId="7" xfId="0" applyFont="1" applyBorder="1" applyAlignment="1">
      <alignment vertical="center" wrapText="1" shrinkToFit="1"/>
    </xf>
    <xf numFmtId="0" fontId="2" fillId="0" borderId="30" xfId="0" applyFont="1" applyBorder="1" applyAlignment="1">
      <alignment vertical="center" wrapText="1" shrinkToFit="1"/>
    </xf>
    <xf numFmtId="0" fontId="2" fillId="0" borderId="27" xfId="0" applyFont="1" applyBorder="1" applyAlignment="1">
      <alignment vertical="center" wrapText="1" shrinkToFit="1"/>
    </xf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4" fillId="5" borderId="25" xfId="0" applyFont="1" applyFill="1" applyBorder="1" applyAlignment="1" applyProtection="1">
      <alignment horizontal="center" vertical="center"/>
      <protection locked="0"/>
    </xf>
    <xf numFmtId="0" fontId="4" fillId="5" borderId="32" xfId="0" applyFont="1" applyFill="1" applyBorder="1" applyAlignment="1" applyProtection="1">
      <alignment horizontal="center" vertical="center"/>
      <protection locked="0"/>
    </xf>
    <xf numFmtId="0" fontId="16" fillId="8" borderId="60" xfId="0" applyFont="1" applyFill="1" applyBorder="1" applyAlignment="1">
      <alignment horizontal="center" vertical="center" wrapText="1"/>
    </xf>
    <xf numFmtId="0" fontId="16" fillId="8" borderId="58" xfId="0" applyFont="1" applyFill="1" applyBorder="1" applyAlignment="1">
      <alignment horizontal="center" vertical="center" wrapText="1"/>
    </xf>
    <xf numFmtId="0" fontId="16" fillId="8" borderId="61" xfId="0" applyFont="1" applyFill="1" applyBorder="1" applyAlignment="1">
      <alignment horizontal="center" vertical="center" wrapText="1"/>
    </xf>
    <xf numFmtId="0" fontId="16" fillId="8" borderId="6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15" xfId="0" applyFont="1" applyFill="1" applyBorder="1" applyAlignment="1" applyProtection="1">
      <alignment horizontal="center" vertical="center"/>
      <protection locked="0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Protection="1">
      <alignment vertical="center"/>
      <protection locked="0"/>
    </xf>
    <xf numFmtId="0" fontId="2" fillId="5" borderId="2" xfId="0" applyFont="1" applyFill="1" applyBorder="1" applyProtection="1">
      <alignment vertical="center"/>
      <protection locked="0"/>
    </xf>
    <xf numFmtId="0" fontId="2" fillId="5" borderId="3" xfId="0" applyFont="1" applyFill="1" applyBorder="1" applyProtection="1">
      <alignment vertical="center"/>
      <protection locked="0"/>
    </xf>
    <xf numFmtId="0" fontId="2" fillId="5" borderId="4" xfId="0" applyFont="1" applyFill="1" applyBorder="1" applyProtection="1">
      <alignment vertical="center"/>
      <protection locked="0"/>
    </xf>
    <xf numFmtId="0" fontId="2" fillId="5" borderId="5" xfId="0" applyFont="1" applyFill="1" applyBorder="1" applyProtection="1">
      <alignment vertical="center"/>
      <protection locked="0"/>
    </xf>
    <xf numFmtId="0" fontId="2" fillId="5" borderId="6" xfId="0" applyFont="1" applyFill="1" applyBorder="1" applyProtection="1">
      <alignment vertical="center"/>
      <protection locked="0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2" fillId="5" borderId="1" xfId="0" applyFont="1" applyFill="1" applyBorder="1" applyAlignment="1" applyProtection="1">
      <alignment vertical="center" wrapText="1" shrinkToFit="1"/>
      <protection locked="0"/>
    </xf>
    <xf numFmtId="0" fontId="2" fillId="5" borderId="2" xfId="0" applyFont="1" applyFill="1" applyBorder="1" applyAlignment="1" applyProtection="1">
      <alignment vertical="center" wrapText="1" shrinkToFit="1"/>
      <protection locked="0"/>
    </xf>
    <xf numFmtId="0" fontId="2" fillId="5" borderId="31" xfId="0" applyFont="1" applyFill="1" applyBorder="1" applyAlignment="1" applyProtection="1">
      <alignment vertical="center" wrapText="1" shrinkToFit="1"/>
      <protection locked="0"/>
    </xf>
    <xf numFmtId="0" fontId="2" fillId="5" borderId="30" xfId="0" applyFont="1" applyFill="1" applyBorder="1" applyAlignment="1" applyProtection="1">
      <alignment vertical="center" wrapText="1" shrinkToFit="1"/>
      <protection locked="0"/>
    </xf>
    <xf numFmtId="0" fontId="4" fillId="5" borderId="31" xfId="0" applyFont="1" applyFill="1" applyBorder="1" applyAlignment="1" applyProtection="1">
      <alignment horizontal="center" vertical="center"/>
      <protection locked="0"/>
    </xf>
    <xf numFmtId="0" fontId="4" fillId="5" borderId="27" xfId="0" applyFont="1" applyFill="1" applyBorder="1" applyAlignment="1" applyProtection="1">
      <alignment horizontal="center" vertical="center"/>
      <protection locked="0"/>
    </xf>
    <xf numFmtId="6" fontId="2" fillId="0" borderId="13" xfId="0" applyNumberFormat="1" applyFont="1" applyBorder="1" applyAlignment="1">
      <alignment horizontal="center" vertical="center" wrapText="1"/>
    </xf>
    <xf numFmtId="6" fontId="2" fillId="0" borderId="18" xfId="0" applyNumberFormat="1" applyFont="1" applyBorder="1" applyAlignment="1">
      <alignment horizontal="center" vertical="center" wrapText="1"/>
    </xf>
    <xf numFmtId="0" fontId="16" fillId="7" borderId="60" xfId="0" applyFont="1" applyFill="1" applyBorder="1" applyAlignment="1">
      <alignment horizontal="center" vertical="center" shrinkToFit="1"/>
    </xf>
    <xf numFmtId="0" fontId="16" fillId="7" borderId="58" xfId="0" applyFont="1" applyFill="1" applyBorder="1" applyAlignment="1">
      <alignment horizontal="center" vertical="center" shrinkToFit="1"/>
    </xf>
    <xf numFmtId="0" fontId="16" fillId="7" borderId="64" xfId="0" applyFont="1" applyFill="1" applyBorder="1" applyAlignment="1">
      <alignment horizontal="center" vertical="center" shrinkToFit="1"/>
    </xf>
    <xf numFmtId="0" fontId="16" fillId="7" borderId="65" xfId="0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vertical="center" wrapText="1" shrinkToFit="1"/>
    </xf>
    <xf numFmtId="0" fontId="3" fillId="0" borderId="2" xfId="0" applyFont="1" applyBorder="1" applyAlignment="1">
      <alignment vertical="center" wrapText="1" shrinkToFit="1"/>
    </xf>
    <xf numFmtId="0" fontId="3" fillId="0" borderId="3" xfId="0" applyFont="1" applyBorder="1" applyAlignment="1">
      <alignment vertical="center" wrapText="1" shrinkToFit="1"/>
    </xf>
    <xf numFmtId="0" fontId="3" fillId="0" borderId="4" xfId="0" applyFont="1" applyBorder="1" applyAlignment="1">
      <alignment vertical="center" wrapText="1" shrinkToFit="1"/>
    </xf>
    <xf numFmtId="0" fontId="3" fillId="0" borderId="5" xfId="0" applyFont="1" applyBorder="1" applyAlignment="1">
      <alignment vertical="center" wrapText="1" shrinkToFit="1"/>
    </xf>
    <xf numFmtId="0" fontId="3" fillId="0" borderId="6" xfId="0" applyFont="1" applyBorder="1" applyAlignment="1">
      <alignment vertical="center" wrapText="1" shrinkToFit="1"/>
    </xf>
    <xf numFmtId="0" fontId="16" fillId="7" borderId="60" xfId="0" applyFont="1" applyFill="1" applyBorder="1" applyAlignment="1">
      <alignment horizontal="center" vertical="center" wrapText="1"/>
    </xf>
    <xf numFmtId="0" fontId="16" fillId="7" borderId="58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 applyProtection="1">
      <alignment horizontal="center" vertical="center" wrapText="1"/>
      <protection locked="0"/>
    </xf>
    <xf numFmtId="0" fontId="4" fillId="5" borderId="0" xfId="0" applyFont="1" applyFill="1" applyAlignment="1" applyProtection="1">
      <alignment horizontal="center" vertical="center" wrapText="1"/>
      <protection locked="0"/>
    </xf>
    <xf numFmtId="0" fontId="4" fillId="5" borderId="17" xfId="0" applyFont="1" applyFill="1" applyBorder="1" applyAlignment="1" applyProtection="1">
      <alignment horizontal="center" vertical="center"/>
      <protection locked="0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5" borderId="16" xfId="0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6" fillId="6" borderId="64" xfId="0" applyFont="1" applyFill="1" applyBorder="1" applyAlignment="1">
      <alignment horizontal="center" vertical="center" wrapText="1"/>
    </xf>
    <xf numFmtId="0" fontId="16" fillId="6" borderId="6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 shrinkToFit="1"/>
    </xf>
    <xf numFmtId="0" fontId="3" fillId="0" borderId="10" xfId="0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0" fontId="16" fillId="6" borderId="60" xfId="0" applyFont="1" applyFill="1" applyBorder="1" applyAlignment="1">
      <alignment horizontal="center" vertical="center" wrapText="1"/>
    </xf>
    <xf numFmtId="0" fontId="16" fillId="6" borderId="58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16" fillId="8" borderId="63" xfId="0" applyFont="1" applyFill="1" applyBorder="1" applyAlignment="1">
      <alignment horizontal="center" vertical="center" wrapText="1"/>
    </xf>
    <xf numFmtId="0" fontId="16" fillId="8" borderId="56" xfId="0" applyFont="1" applyFill="1" applyBorder="1" applyAlignment="1">
      <alignment horizontal="center" vertical="center" wrapText="1"/>
    </xf>
    <xf numFmtId="0" fontId="16" fillId="6" borderId="63" xfId="0" applyFont="1" applyFill="1" applyBorder="1" applyAlignment="1">
      <alignment horizontal="center" vertical="center" wrapText="1"/>
    </xf>
    <xf numFmtId="0" fontId="16" fillId="6" borderId="56" xfId="0" applyFont="1" applyFill="1" applyBorder="1" applyAlignment="1">
      <alignment horizontal="center" vertical="center" wrapText="1"/>
    </xf>
    <xf numFmtId="0" fontId="16" fillId="7" borderId="63" xfId="0" applyFont="1" applyFill="1" applyBorder="1" applyAlignment="1">
      <alignment horizontal="center" vertical="center" wrapText="1"/>
    </xf>
    <xf numFmtId="0" fontId="16" fillId="7" borderId="56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6" fontId="4" fillId="0" borderId="12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right" vertical="center" shrinkToFit="1"/>
    </xf>
    <xf numFmtId="0" fontId="3" fillId="0" borderId="6" xfId="0" applyFont="1" applyBorder="1" applyAlignment="1">
      <alignment horizontal="right" vertical="center" shrinkToFit="1"/>
    </xf>
    <xf numFmtId="0" fontId="16" fillId="6" borderId="44" xfId="0" applyFont="1" applyFill="1" applyBorder="1" applyAlignment="1">
      <alignment horizontal="center" vertical="center"/>
    </xf>
    <xf numFmtId="0" fontId="16" fillId="6" borderId="52" xfId="0" applyFont="1" applyFill="1" applyBorder="1" applyAlignment="1">
      <alignment horizontal="center" vertical="center"/>
    </xf>
    <xf numFmtId="0" fontId="16" fillId="6" borderId="53" xfId="0" applyFont="1" applyFill="1" applyBorder="1" applyAlignment="1">
      <alignment horizontal="center" vertical="center"/>
    </xf>
    <xf numFmtId="0" fontId="16" fillId="6" borderId="54" xfId="0" applyFont="1" applyFill="1" applyBorder="1" applyAlignment="1">
      <alignment horizontal="center" vertical="center"/>
    </xf>
    <xf numFmtId="0" fontId="16" fillId="6" borderId="55" xfId="0" applyFont="1" applyFill="1" applyBorder="1" applyAlignment="1">
      <alignment horizontal="center" vertical="center"/>
    </xf>
    <xf numFmtId="6" fontId="16" fillId="7" borderId="52" xfId="0" applyNumberFormat="1" applyFont="1" applyFill="1" applyBorder="1" applyAlignment="1">
      <alignment horizontal="center" vertical="center"/>
    </xf>
    <xf numFmtId="6" fontId="16" fillId="7" borderId="57" xfId="0" applyNumberFormat="1" applyFont="1" applyFill="1" applyBorder="1" applyAlignment="1">
      <alignment horizontal="center" vertical="center"/>
    </xf>
    <xf numFmtId="0" fontId="16" fillId="7" borderId="52" xfId="0" applyFont="1" applyFill="1" applyBorder="1" applyAlignment="1">
      <alignment horizontal="center" vertical="center"/>
    </xf>
    <xf numFmtId="0" fontId="16" fillId="7" borderId="57" xfId="0" applyFont="1" applyFill="1" applyBorder="1" applyAlignment="1">
      <alignment horizontal="center" vertical="center"/>
    </xf>
    <xf numFmtId="0" fontId="16" fillId="7" borderId="59" xfId="0" applyFont="1" applyFill="1" applyBorder="1" applyAlignment="1">
      <alignment horizontal="center" vertical="center"/>
    </xf>
    <xf numFmtId="0" fontId="16" fillId="7" borderId="53" xfId="0" applyFont="1" applyFill="1" applyBorder="1" applyAlignment="1">
      <alignment horizontal="center" vertical="center"/>
    </xf>
    <xf numFmtId="0" fontId="16" fillId="7" borderId="54" xfId="0" applyFont="1" applyFill="1" applyBorder="1" applyAlignment="1">
      <alignment horizontal="center" vertical="center"/>
    </xf>
    <xf numFmtId="0" fontId="16" fillId="7" borderId="55" xfId="0" applyFont="1" applyFill="1" applyBorder="1" applyAlignment="1">
      <alignment horizontal="center" vertical="center"/>
    </xf>
    <xf numFmtId="6" fontId="16" fillId="8" borderId="52" xfId="0" applyNumberFormat="1" applyFont="1" applyFill="1" applyBorder="1" applyAlignment="1">
      <alignment horizontal="center" vertical="center"/>
    </xf>
    <xf numFmtId="6" fontId="16" fillId="8" borderId="57" xfId="0" applyNumberFormat="1" applyFont="1" applyFill="1" applyBorder="1" applyAlignment="1">
      <alignment horizontal="center" vertical="center"/>
    </xf>
    <xf numFmtId="0" fontId="16" fillId="6" borderId="39" xfId="0" applyFont="1" applyFill="1" applyBorder="1" applyAlignment="1">
      <alignment horizontal="center" vertical="center" wrapText="1"/>
    </xf>
    <xf numFmtId="0" fontId="16" fillId="6" borderId="40" xfId="0" applyFont="1" applyFill="1" applyBorder="1" applyAlignment="1">
      <alignment horizontal="center" vertical="center" wrapText="1"/>
    </xf>
    <xf numFmtId="0" fontId="16" fillId="6" borderId="47" xfId="0" applyFont="1" applyFill="1" applyBorder="1" applyAlignment="1">
      <alignment horizontal="center" vertical="center" wrapText="1"/>
    </xf>
    <xf numFmtId="0" fontId="16" fillId="6" borderId="42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6" borderId="48" xfId="0" applyFont="1" applyFill="1" applyBorder="1" applyAlignment="1">
      <alignment horizontal="center" vertical="center" wrapText="1"/>
    </xf>
    <xf numFmtId="0" fontId="16" fillId="6" borderId="49" xfId="0" applyFont="1" applyFill="1" applyBorder="1" applyAlignment="1">
      <alignment horizontal="center" vertical="center" wrapText="1"/>
    </xf>
    <xf numFmtId="0" fontId="16" fillId="6" borderId="50" xfId="0" applyFont="1" applyFill="1" applyBorder="1" applyAlignment="1">
      <alignment horizontal="center" vertical="center" wrapText="1"/>
    </xf>
    <xf numFmtId="0" fontId="16" fillId="6" borderId="51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/>
    </xf>
    <xf numFmtId="0" fontId="16" fillId="6" borderId="40" xfId="0" applyFont="1" applyFill="1" applyBorder="1" applyAlignment="1">
      <alignment horizontal="center"/>
    </xf>
    <xf numFmtId="0" fontId="16" fillId="6" borderId="41" xfId="0" applyFont="1" applyFill="1" applyBorder="1" applyAlignment="1">
      <alignment horizontal="center"/>
    </xf>
    <xf numFmtId="0" fontId="16" fillId="7" borderId="39" xfId="0" applyFont="1" applyFill="1" applyBorder="1" applyAlignment="1">
      <alignment horizontal="center" vertical="center" wrapText="1"/>
    </xf>
    <xf numFmtId="0" fontId="16" fillId="7" borderId="40" xfId="0" applyFont="1" applyFill="1" applyBorder="1" applyAlignment="1">
      <alignment horizontal="center" vertical="center" wrapText="1"/>
    </xf>
    <xf numFmtId="0" fontId="16" fillId="7" borderId="42" xfId="0" applyFont="1" applyFill="1" applyBorder="1" applyAlignment="1">
      <alignment horizontal="center" vertical="center" wrapText="1"/>
    </xf>
    <xf numFmtId="0" fontId="16" fillId="7" borderId="0" xfId="0" applyFont="1" applyFill="1" applyAlignment="1">
      <alignment horizontal="center" vertical="center" wrapText="1"/>
    </xf>
    <xf numFmtId="0" fontId="16" fillId="7" borderId="49" xfId="0" applyFont="1" applyFill="1" applyBorder="1" applyAlignment="1">
      <alignment horizontal="center" vertical="center" wrapText="1"/>
    </xf>
    <xf numFmtId="0" fontId="16" fillId="7" borderId="50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0" fontId="16" fillId="7" borderId="41" xfId="0" applyFont="1" applyFill="1" applyBorder="1" applyAlignment="1">
      <alignment horizontal="center"/>
    </xf>
    <xf numFmtId="0" fontId="19" fillId="8" borderId="39" xfId="0" applyFont="1" applyFill="1" applyBorder="1" applyAlignment="1">
      <alignment horizontal="center" vertical="center" wrapText="1"/>
    </xf>
    <xf numFmtId="0" fontId="19" fillId="8" borderId="40" xfId="0" applyFont="1" applyFill="1" applyBorder="1" applyAlignment="1">
      <alignment horizontal="center" vertical="center" wrapText="1"/>
    </xf>
    <xf numFmtId="0" fontId="19" fillId="8" borderId="42" xfId="0" applyFont="1" applyFill="1" applyBorder="1" applyAlignment="1">
      <alignment horizontal="center" vertical="center" wrapText="1"/>
    </xf>
    <xf numFmtId="0" fontId="19" fillId="8" borderId="0" xfId="0" applyFont="1" applyFill="1" applyAlignment="1">
      <alignment horizontal="center" vertical="center" wrapText="1"/>
    </xf>
    <xf numFmtId="0" fontId="19" fillId="8" borderId="49" xfId="0" applyFont="1" applyFill="1" applyBorder="1" applyAlignment="1">
      <alignment horizontal="center" vertical="center" wrapText="1"/>
    </xf>
    <xf numFmtId="0" fontId="19" fillId="8" borderId="50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/>
    </xf>
    <xf numFmtId="0" fontId="16" fillId="8" borderId="40" xfId="0" applyFont="1" applyFill="1" applyBorder="1" applyAlignment="1">
      <alignment horizontal="center"/>
    </xf>
    <xf numFmtId="0" fontId="16" fillId="8" borderId="41" xfId="0" applyFont="1" applyFill="1" applyBorder="1" applyAlignment="1">
      <alignment horizontal="center"/>
    </xf>
    <xf numFmtId="0" fontId="17" fillId="6" borderId="46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7" fillId="7" borderId="46" xfId="0" applyFont="1" applyFill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17" fillId="8" borderId="46" xfId="0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8" borderId="43" xfId="0" applyFont="1" applyFill="1" applyBorder="1" applyAlignment="1">
      <alignment horizontal="center" vertical="center" wrapText="1"/>
    </xf>
    <xf numFmtId="6" fontId="16" fillId="6" borderId="44" xfId="0" applyNumberFormat="1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6" fillId="8" borderId="52" xfId="0" applyFont="1" applyFill="1" applyBorder="1" applyAlignment="1">
      <alignment horizontal="center" vertical="center"/>
    </xf>
    <xf numFmtId="0" fontId="16" fillId="8" borderId="57" xfId="0" applyFont="1" applyFill="1" applyBorder="1" applyAlignment="1">
      <alignment horizontal="center" vertical="center"/>
    </xf>
    <xf numFmtId="0" fontId="16" fillId="8" borderId="59" xfId="0" applyFont="1" applyFill="1" applyBorder="1" applyAlignment="1">
      <alignment horizontal="center" vertical="center"/>
    </xf>
    <xf numFmtId="0" fontId="16" fillId="8" borderId="53" xfId="0" applyFont="1" applyFill="1" applyBorder="1" applyAlignment="1">
      <alignment horizontal="center" vertical="center"/>
    </xf>
    <xf numFmtId="0" fontId="16" fillId="8" borderId="54" xfId="0" applyFont="1" applyFill="1" applyBorder="1" applyAlignment="1">
      <alignment horizontal="center" vertical="center"/>
    </xf>
    <xf numFmtId="0" fontId="16" fillId="8" borderId="55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3" fillId="5" borderId="4" xfId="0" applyFont="1" applyFill="1" applyBorder="1" applyAlignment="1" applyProtection="1">
      <alignment vertical="center" wrapText="1"/>
      <protection locked="0"/>
    </xf>
    <xf numFmtId="0" fontId="3" fillId="5" borderId="5" xfId="0" applyFont="1" applyFill="1" applyBorder="1" applyAlignment="1" applyProtection="1">
      <alignment vertical="center" wrapText="1"/>
      <protection locked="0"/>
    </xf>
    <xf numFmtId="0" fontId="3" fillId="5" borderId="6" xfId="0" applyFont="1" applyFill="1" applyBorder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3" fillId="5" borderId="9" xfId="0" applyFont="1" applyFill="1" applyBorder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 applyProtection="1">
      <alignment horizontal="center" vertical="center" wrapText="1"/>
      <protection locked="0"/>
    </xf>
    <xf numFmtId="0" fontId="3" fillId="5" borderId="11" xfId="0" applyFont="1" applyFill="1" applyBorder="1" applyAlignment="1" applyProtection="1">
      <alignment horizontal="center" vertical="center" wrapText="1"/>
      <protection locked="0"/>
    </xf>
    <xf numFmtId="49" fontId="13" fillId="5" borderId="9" xfId="0" applyNumberFormat="1" applyFont="1" applyFill="1" applyBorder="1" applyAlignment="1" applyProtection="1">
      <alignment horizontal="center" vertical="center"/>
      <protection locked="0"/>
    </xf>
    <xf numFmtId="49" fontId="13" fillId="5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3" fillId="5" borderId="2" xfId="0" applyFont="1" applyFill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5" borderId="5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vertical="center" shrinkToFi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6" fillId="5" borderId="5" xfId="0" applyFont="1" applyFill="1" applyBorder="1" applyAlignment="1" applyProtection="1">
      <alignment horizontal="center" vertical="center" wrapText="1"/>
      <protection locked="0"/>
    </xf>
    <xf numFmtId="0" fontId="6" fillId="5" borderId="6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49" fontId="3" fillId="5" borderId="9" xfId="0" applyNumberFormat="1" applyFont="1" applyFill="1" applyBorder="1" applyAlignment="1" applyProtection="1">
      <alignment horizontal="center" vertical="center"/>
      <protection locked="0"/>
    </xf>
    <xf numFmtId="49" fontId="3" fillId="5" borderId="10" xfId="0" applyNumberFormat="1" applyFont="1" applyFill="1" applyBorder="1" applyAlignment="1" applyProtection="1">
      <alignment horizontal="center" vertical="center"/>
      <protection locked="0"/>
    </xf>
    <xf numFmtId="49" fontId="3" fillId="5" borderId="11" xfId="0" applyNumberFormat="1" applyFont="1" applyFill="1" applyBorder="1" applyAlignment="1" applyProtection="1">
      <alignment horizontal="center" vertical="center"/>
      <protection locked="0"/>
    </xf>
    <xf numFmtId="0" fontId="11" fillId="5" borderId="9" xfId="2" applyFill="1" applyBorder="1" applyAlignment="1" applyProtection="1">
      <alignment horizontal="center" vertical="center"/>
      <protection locked="0"/>
    </xf>
    <xf numFmtId="0" fontId="2" fillId="5" borderId="10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</cellXfs>
  <cellStyles count="4">
    <cellStyle name="ハイパーリンク" xfId="2" builtinId="8"/>
    <cellStyle name="桁区切り" xfId="1" builtinId="6"/>
    <cellStyle name="通貨" xfId="3" builtinId="7"/>
    <cellStyle name="標準" xfId="0" builtinId="0"/>
  </cellStyles>
  <dxfs count="0"/>
  <tableStyles count="0" defaultTableStyle="TableStyleMedium2" defaultPivotStyle="PivotStyleLight16"/>
  <colors>
    <mruColors>
      <color rgb="FFC5FFDF"/>
      <color rgb="FFC1FFDD"/>
      <color rgb="FFFFFFCD"/>
      <color rgb="FFFFFFB7"/>
      <color rgb="FFFFFFD9"/>
      <color rgb="FFFFFFBD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38100</xdr:colOff>
      <xdr:row>45</xdr:row>
      <xdr:rowOff>9524</xdr:rowOff>
    </xdr:from>
    <xdr:to>
      <xdr:col>46</xdr:col>
      <xdr:colOff>38100</xdr:colOff>
      <xdr:row>50</xdr:row>
      <xdr:rowOff>179916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191375" y="12782549"/>
          <a:ext cx="1066800" cy="1008592"/>
        </a:xfrm>
        <a:prstGeom prst="rect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solidFill>
                <a:schemeClr val="bg1">
                  <a:lumMod val="75000"/>
                </a:schemeClr>
              </a:solidFill>
            </a:rPr>
            <a:t>印</a:t>
          </a:r>
          <a:endParaRPr kumimoji="1" lang="en-US" altLang="ja-JP" sz="1800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43</xdr:col>
          <xdr:colOff>7620</xdr:colOff>
          <xdr:row>10</xdr:row>
          <xdr:rowOff>68580</xdr:rowOff>
        </xdr:from>
        <xdr:to>
          <xdr:col>45</xdr:col>
          <xdr:colOff>0</xdr:colOff>
          <xdr:row>10</xdr:row>
          <xdr:rowOff>297180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46</xdr:col>
          <xdr:colOff>7620</xdr:colOff>
          <xdr:row>10</xdr:row>
          <xdr:rowOff>68580</xdr:rowOff>
        </xdr:from>
        <xdr:to>
          <xdr:col>47</xdr:col>
          <xdr:colOff>83820</xdr:colOff>
          <xdr:row>10</xdr:row>
          <xdr:rowOff>297180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58</xdr:col>
      <xdr:colOff>0</xdr:colOff>
      <xdr:row>7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3315950" y="210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144780</xdr:colOff>
          <xdr:row>11</xdr:row>
          <xdr:rowOff>22860</xdr:rowOff>
        </xdr:from>
        <xdr:to>
          <xdr:col>10</xdr:col>
          <xdr:colOff>7620</xdr:colOff>
          <xdr:row>11</xdr:row>
          <xdr:rowOff>251460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7620</xdr:colOff>
          <xdr:row>11</xdr:row>
          <xdr:rowOff>22860</xdr:rowOff>
        </xdr:from>
        <xdr:to>
          <xdr:col>17</xdr:col>
          <xdr:colOff>99060</xdr:colOff>
          <xdr:row>11</xdr:row>
          <xdr:rowOff>228600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0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24</xdr:col>
          <xdr:colOff>0</xdr:colOff>
          <xdr:row>11</xdr:row>
          <xdr:rowOff>38100</xdr:rowOff>
        </xdr:from>
        <xdr:to>
          <xdr:col>25</xdr:col>
          <xdr:colOff>76200</xdr:colOff>
          <xdr:row>11</xdr:row>
          <xdr:rowOff>251460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00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32</xdr:col>
          <xdr:colOff>160020</xdr:colOff>
          <xdr:row>11</xdr:row>
          <xdr:rowOff>30480</xdr:rowOff>
        </xdr:from>
        <xdr:to>
          <xdr:col>34</xdr:col>
          <xdr:colOff>76200</xdr:colOff>
          <xdr:row>11</xdr:row>
          <xdr:rowOff>236220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00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144780</xdr:colOff>
          <xdr:row>12</xdr:row>
          <xdr:rowOff>7620</xdr:rowOff>
        </xdr:from>
        <xdr:to>
          <xdr:col>9</xdr:col>
          <xdr:colOff>45720</xdr:colOff>
          <xdr:row>12</xdr:row>
          <xdr:rowOff>220980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00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7620</xdr:colOff>
          <xdr:row>12</xdr:row>
          <xdr:rowOff>0</xdr:rowOff>
        </xdr:from>
        <xdr:to>
          <xdr:col>17</xdr:col>
          <xdr:colOff>99060</xdr:colOff>
          <xdr:row>12</xdr:row>
          <xdr:rowOff>213360</xdr:rowOff>
        </xdr:to>
        <xdr:sp macro="" textlink="">
          <xdr:nvSpPr>
            <xdr:cNvPr id="30728" name="Check Box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00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24</xdr:col>
          <xdr:colOff>7620</xdr:colOff>
          <xdr:row>12</xdr:row>
          <xdr:rowOff>7620</xdr:rowOff>
        </xdr:from>
        <xdr:to>
          <xdr:col>26</xdr:col>
          <xdr:colOff>0</xdr:colOff>
          <xdr:row>12</xdr:row>
          <xdr:rowOff>220980</xdr:rowOff>
        </xdr:to>
        <xdr:sp macro="" textlink="">
          <xdr:nvSpPr>
            <xdr:cNvPr id="30729" name="Check Box 9" hidden="1">
              <a:extLst>
                <a:ext uri="{63B3BB69-23CF-44E3-9099-C40C66FF867C}">
                  <a14:compatExt spid="_x0000_s30729"/>
                </a:ext>
                <a:ext uri="{FF2B5EF4-FFF2-40B4-BE49-F238E27FC236}">
                  <a16:creationId xmlns:a16="http://schemas.microsoft.com/office/drawing/2014/main" id="{00000000-0008-0000-0000-00000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32</xdr:col>
          <xdr:colOff>182880</xdr:colOff>
          <xdr:row>12</xdr:row>
          <xdr:rowOff>7620</xdr:rowOff>
        </xdr:from>
        <xdr:to>
          <xdr:col>34</xdr:col>
          <xdr:colOff>106680</xdr:colOff>
          <xdr:row>12</xdr:row>
          <xdr:rowOff>220980</xdr:rowOff>
        </xdr:to>
        <xdr:sp macro="" textlink="">
          <xdr:nvSpPr>
            <xdr:cNvPr id="30730" name="Check Box 10" hidden="1">
              <a:extLst>
                <a:ext uri="{63B3BB69-23CF-44E3-9099-C40C66FF867C}">
                  <a14:compatExt spid="_x0000_s30730"/>
                </a:ext>
                <a:ext uri="{FF2B5EF4-FFF2-40B4-BE49-F238E27FC236}">
                  <a16:creationId xmlns:a16="http://schemas.microsoft.com/office/drawing/2014/main" id="{00000000-0008-0000-0000-00000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121920</xdr:colOff>
          <xdr:row>13</xdr:row>
          <xdr:rowOff>38100</xdr:rowOff>
        </xdr:from>
        <xdr:to>
          <xdr:col>9</xdr:col>
          <xdr:colOff>38100</xdr:colOff>
          <xdr:row>13</xdr:row>
          <xdr:rowOff>251460</xdr:rowOff>
        </xdr:to>
        <xdr:sp macro="" textlink="">
          <xdr:nvSpPr>
            <xdr:cNvPr id="30731" name="Check Box 11" hidden="1">
              <a:extLst>
                <a:ext uri="{63B3BB69-23CF-44E3-9099-C40C66FF867C}">
                  <a14:compatExt spid="_x0000_s30731"/>
                </a:ext>
                <a:ext uri="{FF2B5EF4-FFF2-40B4-BE49-F238E27FC236}">
                  <a16:creationId xmlns:a16="http://schemas.microsoft.com/office/drawing/2014/main" id="{00000000-0008-0000-0000-00000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27</xdr:col>
          <xdr:colOff>7620</xdr:colOff>
          <xdr:row>13</xdr:row>
          <xdr:rowOff>22860</xdr:rowOff>
        </xdr:from>
        <xdr:to>
          <xdr:col>28</xdr:col>
          <xdr:colOff>22860</xdr:colOff>
          <xdr:row>14</xdr:row>
          <xdr:rowOff>7620</xdr:rowOff>
        </xdr:to>
        <xdr:sp macro="" textlink="">
          <xdr:nvSpPr>
            <xdr:cNvPr id="30732" name="Check Box 12" hidden="1">
              <a:extLst>
                <a:ext uri="{63B3BB69-23CF-44E3-9099-C40C66FF867C}">
                  <a14:compatExt spid="_x0000_s30732"/>
                </a:ext>
                <a:ext uri="{FF2B5EF4-FFF2-40B4-BE49-F238E27FC236}">
                  <a16:creationId xmlns:a16="http://schemas.microsoft.com/office/drawing/2014/main" id="{00000000-0008-0000-0000-00000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29</xdr:col>
          <xdr:colOff>182880</xdr:colOff>
          <xdr:row>13</xdr:row>
          <xdr:rowOff>45720</xdr:rowOff>
        </xdr:from>
        <xdr:to>
          <xdr:col>31</xdr:col>
          <xdr:colOff>60960</xdr:colOff>
          <xdr:row>13</xdr:row>
          <xdr:rowOff>259080</xdr:rowOff>
        </xdr:to>
        <xdr:sp macro="" textlink="">
          <xdr:nvSpPr>
            <xdr:cNvPr id="30733" name="Check Box 13" hidden="1">
              <a:extLst>
                <a:ext uri="{63B3BB69-23CF-44E3-9099-C40C66FF867C}">
                  <a14:compatExt spid="_x0000_s30733"/>
                </a:ext>
                <a:ext uri="{FF2B5EF4-FFF2-40B4-BE49-F238E27FC236}">
                  <a16:creationId xmlns:a16="http://schemas.microsoft.com/office/drawing/2014/main" id="{00000000-0008-0000-0000-00000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35</xdr:col>
          <xdr:colOff>160020</xdr:colOff>
          <xdr:row>13</xdr:row>
          <xdr:rowOff>30480</xdr:rowOff>
        </xdr:from>
        <xdr:to>
          <xdr:col>37</xdr:col>
          <xdr:colOff>83820</xdr:colOff>
          <xdr:row>13</xdr:row>
          <xdr:rowOff>236220</xdr:rowOff>
        </xdr:to>
        <xdr:sp macro="" textlink="">
          <xdr:nvSpPr>
            <xdr:cNvPr id="30734" name="Check Box 14" hidden="1">
              <a:extLst>
                <a:ext uri="{63B3BB69-23CF-44E3-9099-C40C66FF867C}">
                  <a14:compatExt spid="_x0000_s30734"/>
                </a:ext>
                <a:ext uri="{FF2B5EF4-FFF2-40B4-BE49-F238E27FC236}">
                  <a16:creationId xmlns:a16="http://schemas.microsoft.com/office/drawing/2014/main" id="{00000000-0008-0000-0000-00000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38</xdr:col>
          <xdr:colOff>137160</xdr:colOff>
          <xdr:row>13</xdr:row>
          <xdr:rowOff>30480</xdr:rowOff>
        </xdr:from>
        <xdr:to>
          <xdr:col>40</xdr:col>
          <xdr:colOff>68580</xdr:colOff>
          <xdr:row>13</xdr:row>
          <xdr:rowOff>236220</xdr:rowOff>
        </xdr:to>
        <xdr:sp macro="" textlink="">
          <xdr:nvSpPr>
            <xdr:cNvPr id="30735" name="Check Box 15" hidden="1">
              <a:extLst>
                <a:ext uri="{63B3BB69-23CF-44E3-9099-C40C66FF867C}">
                  <a14:compatExt spid="_x0000_s30735"/>
                </a:ext>
                <a:ext uri="{FF2B5EF4-FFF2-40B4-BE49-F238E27FC236}">
                  <a16:creationId xmlns:a16="http://schemas.microsoft.com/office/drawing/2014/main" id="{00000000-0008-0000-0000-00000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43</xdr:col>
          <xdr:colOff>7620</xdr:colOff>
          <xdr:row>13</xdr:row>
          <xdr:rowOff>22860</xdr:rowOff>
        </xdr:from>
        <xdr:to>
          <xdr:col>44</xdr:col>
          <xdr:colOff>76200</xdr:colOff>
          <xdr:row>13</xdr:row>
          <xdr:rowOff>228600</xdr:rowOff>
        </xdr:to>
        <xdr:sp macro="" textlink="">
          <xdr:nvSpPr>
            <xdr:cNvPr id="30736" name="Check Box 16" hidden="1">
              <a:extLst>
                <a:ext uri="{63B3BB69-23CF-44E3-9099-C40C66FF867C}">
                  <a14:compatExt spid="_x0000_s30736"/>
                </a:ext>
                <a:ext uri="{FF2B5EF4-FFF2-40B4-BE49-F238E27FC236}">
                  <a16:creationId xmlns:a16="http://schemas.microsoft.com/office/drawing/2014/main" id="{00000000-0008-0000-0000-00001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562532</xdr:colOff>
      <xdr:row>29</xdr:row>
      <xdr:rowOff>67379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91532" cy="5039429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0</xdr:row>
      <xdr:rowOff>0</xdr:rowOff>
    </xdr:from>
    <xdr:to>
      <xdr:col>11</xdr:col>
      <xdr:colOff>581594</xdr:colOff>
      <xdr:row>29</xdr:row>
      <xdr:rowOff>48326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8125" y="0"/>
          <a:ext cx="4077269" cy="5020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38100</xdr:colOff>
      <xdr:row>34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05300" cy="598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362390</xdr:colOff>
      <xdr:row>29</xdr:row>
      <xdr:rowOff>91440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4019989" cy="495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0331_USB/&#26009;&#39154;&#38306;&#36899;/&#12362;&#24321;&#24403;&#12539;&#12465;&#12540;&#12479;&#12522;&#12531;&#12464;/2022&#24180;4&#26376;1&#26085;&#26032;&#12513;&#12491;&#12517;&#12540;&#12398;&#12481;&#12521;&#12471;&#12539;&#27880;&#25991;&#26360;&#39006;/&#24321;&#24403;&#25163;&#37197;&#20808;&#12522;&#12473;&#12488;202202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弁当手配先リスト"/>
      <sheetName val="Sheet1"/>
      <sheetName val="Sheet3"/>
    </sheetNames>
    <sheetDataSet>
      <sheetData sheetId="0">
        <row r="2">
          <cell r="B2" t="str">
            <v>㈱南洋軒　御中　　FAX 077-565-3804</v>
          </cell>
        </row>
        <row r="3">
          <cell r="B3" t="str">
            <v>清元本店　御中　　FAX 077-579-1507</v>
          </cell>
        </row>
        <row r="4">
          <cell r="B4" t="str">
            <v>レストラン　オペラ  御中　　FAX 077-521-7170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B1:DF70"/>
  <sheetViews>
    <sheetView showGridLines="0" showZeros="0" tabSelected="1" topLeftCell="A19" zoomScale="80" zoomScaleNormal="80" zoomScaleSheetLayoutView="50" workbookViewId="0">
      <selection activeCell="CF26" sqref="CF26"/>
    </sheetView>
  </sheetViews>
  <sheetFormatPr defaultColWidth="2.21875" defaultRowHeight="13.5" customHeight="1" x14ac:dyDescent="0.2"/>
  <cols>
    <col min="1" max="1" width="1" style="1" customWidth="1"/>
    <col min="2" max="3" width="2.33203125" style="1" customWidth="1"/>
    <col min="4" max="8" width="2.6640625" style="1" customWidth="1"/>
    <col min="9" max="9" width="2.88671875" style="1" customWidth="1"/>
    <col min="10" max="10" width="1.21875" style="1" customWidth="1"/>
    <col min="11" max="12" width="2.88671875" style="1" customWidth="1"/>
    <col min="13" max="13" width="1.33203125" style="1" customWidth="1"/>
    <col min="14" max="15" width="2.88671875" style="1" customWidth="1"/>
    <col min="16" max="16" width="1.21875" style="1" customWidth="1"/>
    <col min="17" max="17" width="2.88671875" style="1" customWidth="1"/>
    <col min="18" max="19" width="2.33203125" style="1" customWidth="1"/>
    <col min="20" max="24" width="2.6640625" style="1" customWidth="1"/>
    <col min="25" max="25" width="2.88671875" style="1" customWidth="1"/>
    <col min="26" max="26" width="1.21875" style="1" customWidth="1"/>
    <col min="27" max="28" width="2.88671875" style="1" customWidth="1"/>
    <col min="29" max="29" width="1.21875" style="1" customWidth="1"/>
    <col min="30" max="31" width="2.88671875" style="1" customWidth="1"/>
    <col min="32" max="32" width="1.21875" style="1" customWidth="1"/>
    <col min="33" max="33" width="2.88671875" style="1" customWidth="1"/>
    <col min="34" max="35" width="2.33203125" style="1" customWidth="1"/>
    <col min="36" max="40" width="2.6640625" style="1" customWidth="1"/>
    <col min="41" max="41" width="2.88671875" style="1" customWidth="1"/>
    <col min="42" max="42" width="1.21875" style="1" customWidth="1"/>
    <col min="43" max="44" width="2.88671875" style="1" customWidth="1"/>
    <col min="45" max="45" width="1.21875" style="1" customWidth="1"/>
    <col min="46" max="47" width="2.88671875" style="1" customWidth="1"/>
    <col min="48" max="48" width="1.33203125" style="1" customWidth="1"/>
    <col min="49" max="49" width="2.88671875" style="1" customWidth="1"/>
    <col min="50" max="51" width="2.21875" style="1" customWidth="1"/>
    <col min="52" max="52" width="13.6640625" style="1" hidden="1" customWidth="1"/>
    <col min="53" max="53" width="8.109375" style="1" hidden="1" customWidth="1"/>
    <col min="54" max="54" width="5.6640625" style="1" hidden="1" customWidth="1"/>
    <col min="55" max="55" width="8.21875" style="1" hidden="1" customWidth="1"/>
    <col min="56" max="56" width="5.6640625" style="1" hidden="1" customWidth="1"/>
    <col min="57" max="57" width="8.21875" style="1" hidden="1" customWidth="1"/>
    <col min="58" max="58" width="5.6640625" style="1" hidden="1" customWidth="1"/>
    <col min="59" max="59" width="8.21875" style="1" hidden="1" customWidth="1"/>
    <col min="60" max="60" width="13.33203125" style="1" hidden="1" customWidth="1"/>
    <col min="61" max="61" width="8.6640625" style="1" hidden="1" customWidth="1"/>
    <col min="62" max="62" width="5.6640625" style="1" hidden="1" customWidth="1"/>
    <col min="63" max="63" width="10" style="1" hidden="1" customWidth="1"/>
    <col min="64" max="64" width="5.6640625" style="1" hidden="1" customWidth="1"/>
    <col min="65" max="65" width="9.109375" style="1" hidden="1" customWidth="1"/>
    <col min="66" max="66" width="8.6640625" style="1" hidden="1" customWidth="1"/>
    <col min="67" max="67" width="10.33203125" style="1" hidden="1" customWidth="1"/>
    <col min="68" max="68" width="14.6640625" style="1" hidden="1" customWidth="1"/>
    <col min="69" max="69" width="8.6640625" style="1" hidden="1" customWidth="1"/>
    <col min="70" max="70" width="5.6640625" style="1" hidden="1" customWidth="1"/>
    <col min="71" max="71" width="8.21875" style="1" hidden="1" customWidth="1"/>
    <col min="72" max="72" width="5.6640625" style="1" hidden="1" customWidth="1"/>
    <col min="73" max="73" width="8.21875" style="1" hidden="1" customWidth="1"/>
    <col min="74" max="74" width="8.6640625" style="1" hidden="1" customWidth="1"/>
    <col min="75" max="75" width="9.88671875" style="1" hidden="1" customWidth="1"/>
    <col min="76" max="77" width="2.21875" style="1"/>
    <col min="78" max="78" width="2.21875" style="1" customWidth="1"/>
    <col min="79" max="16384" width="2.21875" style="1"/>
  </cols>
  <sheetData>
    <row r="1" spans="2:86" ht="21.75" customHeight="1" x14ac:dyDescent="0.2">
      <c r="B1" s="79" t="s">
        <v>80</v>
      </c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AJ1" s="357"/>
      <c r="AK1" s="357"/>
      <c r="AL1" s="357"/>
      <c r="AM1" s="11" t="s">
        <v>34</v>
      </c>
      <c r="AN1" s="357"/>
      <c r="AO1" s="357"/>
      <c r="AP1" s="228" t="s">
        <v>35</v>
      </c>
      <c r="AQ1" s="228"/>
      <c r="AR1" s="357"/>
      <c r="AS1" s="357"/>
      <c r="AT1" s="228" t="s">
        <v>48</v>
      </c>
      <c r="AU1" s="228"/>
    </row>
    <row r="2" spans="2:86" ht="22.5" customHeight="1" x14ac:dyDescent="0.2">
      <c r="B2" s="358" t="s">
        <v>51</v>
      </c>
      <c r="C2" s="359"/>
      <c r="D2" s="359"/>
      <c r="E2" s="359"/>
      <c r="F2" s="359"/>
      <c r="G2" s="359"/>
      <c r="H2" s="359"/>
      <c r="I2" s="359"/>
      <c r="J2" s="21"/>
      <c r="K2" s="35" t="s">
        <v>17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13"/>
      <c r="AK2" s="13"/>
      <c r="AL2" s="13"/>
      <c r="AM2" s="14"/>
      <c r="AN2" s="14"/>
      <c r="AO2" s="14"/>
      <c r="AP2" s="14"/>
      <c r="AQ2" s="14"/>
      <c r="AR2" s="14"/>
      <c r="AS2" s="14"/>
      <c r="AT2" s="17"/>
      <c r="AU2" s="17"/>
      <c r="AV2" s="17"/>
      <c r="AW2" s="18"/>
    </row>
    <row r="3" spans="2:86" ht="22.5" customHeight="1" x14ac:dyDescent="0.2">
      <c r="B3" s="360"/>
      <c r="C3" s="361"/>
      <c r="D3" s="361"/>
      <c r="E3" s="361"/>
      <c r="F3" s="361"/>
      <c r="G3" s="361"/>
      <c r="H3" s="361"/>
      <c r="I3" s="361"/>
      <c r="J3" s="22"/>
      <c r="K3" s="19"/>
      <c r="L3" s="10" t="s">
        <v>15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 t="s">
        <v>14</v>
      </c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5"/>
      <c r="AN3" s="15"/>
      <c r="AO3" s="80" t="s">
        <v>144</v>
      </c>
      <c r="AP3" s="15"/>
      <c r="AQ3" s="15"/>
      <c r="AR3" s="15"/>
      <c r="AS3" s="15"/>
      <c r="AT3" s="19"/>
      <c r="AU3" s="19"/>
      <c r="AV3" s="19"/>
      <c r="AW3" s="20"/>
    </row>
    <row r="4" spans="2:86" ht="22.5" customHeight="1" x14ac:dyDescent="0.2">
      <c r="B4" s="362" t="s">
        <v>19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  <c r="AS4" s="362"/>
      <c r="AT4" s="362"/>
      <c r="AU4" s="362"/>
      <c r="AV4" s="362"/>
      <c r="AW4" s="362"/>
    </row>
    <row r="5" spans="2:86" ht="24.75" customHeight="1" x14ac:dyDescent="0.2">
      <c r="B5" s="363" t="s">
        <v>112</v>
      </c>
      <c r="C5" s="364"/>
      <c r="D5" s="364"/>
      <c r="E5" s="364"/>
      <c r="F5" s="364"/>
      <c r="G5" s="365"/>
      <c r="H5" s="372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4"/>
      <c r="AE5" s="378" t="s">
        <v>11</v>
      </c>
      <c r="AF5" s="379"/>
      <c r="AG5" s="379"/>
      <c r="AH5" s="379"/>
      <c r="AI5" s="380"/>
      <c r="AJ5" s="381"/>
      <c r="AK5" s="382"/>
      <c r="AL5" s="382"/>
      <c r="AM5" s="382"/>
      <c r="AN5" s="29" t="s">
        <v>72</v>
      </c>
      <c r="AO5" s="382"/>
      <c r="AP5" s="382"/>
      <c r="AQ5" s="382"/>
      <c r="AR5" s="382"/>
      <c r="AS5" s="31" t="s">
        <v>72</v>
      </c>
      <c r="AT5" s="382"/>
      <c r="AU5" s="382"/>
      <c r="AV5" s="382"/>
      <c r="AW5" s="383"/>
    </row>
    <row r="6" spans="2:86" ht="24.75" customHeight="1" x14ac:dyDescent="0.2">
      <c r="B6" s="366"/>
      <c r="C6" s="367"/>
      <c r="D6" s="367"/>
      <c r="E6" s="367"/>
      <c r="F6" s="367"/>
      <c r="G6" s="368"/>
      <c r="H6" s="375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7"/>
      <c r="AE6" s="378" t="s">
        <v>9</v>
      </c>
      <c r="AF6" s="379"/>
      <c r="AG6" s="379"/>
      <c r="AH6" s="379"/>
      <c r="AI6" s="380"/>
      <c r="AJ6" s="381"/>
      <c r="AK6" s="382"/>
      <c r="AL6" s="382"/>
      <c r="AM6" s="382"/>
      <c r="AN6" s="29" t="s">
        <v>72</v>
      </c>
      <c r="AO6" s="382"/>
      <c r="AP6" s="382"/>
      <c r="AQ6" s="382"/>
      <c r="AR6" s="382"/>
      <c r="AS6" s="31" t="s">
        <v>72</v>
      </c>
      <c r="AT6" s="382"/>
      <c r="AU6" s="382"/>
      <c r="AV6" s="382"/>
      <c r="AW6" s="383"/>
    </row>
    <row r="7" spans="2:86" ht="27" customHeight="1" x14ac:dyDescent="0.2">
      <c r="B7" s="369"/>
      <c r="C7" s="370"/>
      <c r="D7" s="370"/>
      <c r="E7" s="370"/>
      <c r="F7" s="370"/>
      <c r="G7" s="371"/>
      <c r="H7" s="378" t="s">
        <v>25</v>
      </c>
      <c r="I7" s="379"/>
      <c r="J7" s="379"/>
      <c r="K7" s="379"/>
      <c r="L7" s="380"/>
      <c r="M7" s="338"/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  <c r="AA7" s="339"/>
      <c r="AB7" s="339"/>
      <c r="AC7" s="80" t="s">
        <v>16</v>
      </c>
      <c r="AD7" s="11"/>
      <c r="AE7" s="378" t="s">
        <v>18</v>
      </c>
      <c r="AF7" s="379"/>
      <c r="AG7" s="379"/>
      <c r="AH7" s="379"/>
      <c r="AI7" s="380"/>
      <c r="AJ7" s="384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6"/>
    </row>
    <row r="8" spans="2:86" ht="7.5" customHeight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2:86" ht="22.5" customHeight="1" x14ac:dyDescent="0.2">
      <c r="B9" s="344" t="s">
        <v>0</v>
      </c>
      <c r="C9" s="345"/>
      <c r="D9" s="345"/>
      <c r="E9" s="345"/>
      <c r="F9" s="345"/>
      <c r="G9" s="346"/>
      <c r="H9" s="350"/>
      <c r="I9" s="351"/>
      <c r="J9" s="351"/>
      <c r="K9" s="351"/>
      <c r="L9" s="81" t="s">
        <v>34</v>
      </c>
      <c r="M9" s="351"/>
      <c r="N9" s="351"/>
      <c r="O9" s="345" t="s">
        <v>35</v>
      </c>
      <c r="P9" s="345"/>
      <c r="Q9" s="351"/>
      <c r="R9" s="351"/>
      <c r="S9" s="37" t="s">
        <v>36</v>
      </c>
      <c r="T9" s="17"/>
      <c r="U9" s="351"/>
      <c r="V9" s="351"/>
      <c r="W9" s="82" t="s">
        <v>47</v>
      </c>
      <c r="X9" s="37"/>
      <c r="Y9" s="17"/>
      <c r="Z9" s="77"/>
      <c r="AA9" s="36"/>
      <c r="AB9" s="316" t="s">
        <v>3</v>
      </c>
      <c r="AC9" s="225"/>
      <c r="AD9" s="225"/>
      <c r="AE9" s="317"/>
      <c r="AF9" s="224" t="s">
        <v>117</v>
      </c>
      <c r="AG9" s="326"/>
      <c r="AH9" s="326"/>
      <c r="AI9" s="326"/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52"/>
      <c r="BA9" s="30"/>
      <c r="BB9" s="30"/>
      <c r="BC9" s="30"/>
      <c r="BD9" s="30"/>
      <c r="BE9" s="30"/>
      <c r="BJ9" s="30"/>
      <c r="BK9" s="30"/>
      <c r="BL9" s="30"/>
      <c r="BM9" s="30"/>
      <c r="BR9" s="30"/>
      <c r="BS9" s="30"/>
      <c r="BT9" s="30"/>
      <c r="BU9" s="30"/>
    </row>
    <row r="10" spans="2:86" ht="15" customHeight="1" x14ac:dyDescent="0.2">
      <c r="B10" s="347"/>
      <c r="C10" s="348"/>
      <c r="D10" s="348"/>
      <c r="E10" s="348"/>
      <c r="F10" s="348"/>
      <c r="G10" s="349"/>
      <c r="H10" s="355" t="s">
        <v>46</v>
      </c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56"/>
      <c r="AB10" s="227"/>
      <c r="AC10" s="228"/>
      <c r="AD10" s="228"/>
      <c r="AE10" s="318"/>
      <c r="AF10" s="353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54"/>
    </row>
    <row r="11" spans="2:86" ht="26.25" customHeight="1" x14ac:dyDescent="0.2">
      <c r="B11" s="332" t="s">
        <v>4</v>
      </c>
      <c r="C11" s="333"/>
      <c r="D11" s="333"/>
      <c r="E11" s="333"/>
      <c r="F11" s="333"/>
      <c r="G11" s="334"/>
      <c r="H11" s="338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40"/>
      <c r="Y11" s="332" t="s">
        <v>1</v>
      </c>
      <c r="Z11" s="333"/>
      <c r="AA11" s="333"/>
      <c r="AB11" s="333"/>
      <c r="AC11" s="333"/>
      <c r="AD11" s="334"/>
      <c r="AE11" s="341"/>
      <c r="AF11" s="342"/>
      <c r="AG11" s="33" t="s">
        <v>13</v>
      </c>
      <c r="AH11" s="342"/>
      <c r="AI11" s="342"/>
      <c r="AJ11" s="33" t="s">
        <v>2</v>
      </c>
      <c r="AK11" s="34"/>
      <c r="AL11" s="227" t="s">
        <v>12</v>
      </c>
      <c r="AM11" s="228"/>
      <c r="AN11" s="228"/>
      <c r="AO11" s="228"/>
      <c r="AP11" s="228"/>
      <c r="AQ11" s="318"/>
      <c r="AR11" s="42"/>
      <c r="AS11" s="228" t="s">
        <v>44</v>
      </c>
      <c r="AT11" s="228"/>
      <c r="AU11" s="43"/>
      <c r="AV11" s="228" t="s">
        <v>45</v>
      </c>
      <c r="AW11" s="318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</row>
    <row r="12" spans="2:86" ht="21" customHeight="1" x14ac:dyDescent="0.2">
      <c r="B12" s="316" t="s">
        <v>10</v>
      </c>
      <c r="C12" s="225"/>
      <c r="D12" s="225"/>
      <c r="E12" s="225"/>
      <c r="F12" s="225"/>
      <c r="G12" s="317"/>
      <c r="H12" s="12"/>
      <c r="I12" s="44"/>
      <c r="J12" s="225" t="s">
        <v>115</v>
      </c>
      <c r="K12" s="225"/>
      <c r="L12" s="225"/>
      <c r="M12" s="225"/>
      <c r="N12" s="225"/>
      <c r="O12" s="225"/>
      <c r="P12" s="225"/>
      <c r="Q12" s="44"/>
      <c r="R12" s="225" t="s">
        <v>116</v>
      </c>
      <c r="S12" s="225"/>
      <c r="T12" s="225"/>
      <c r="U12" s="225"/>
      <c r="V12" s="225"/>
      <c r="W12" s="225"/>
      <c r="X12" s="225"/>
      <c r="Y12" s="44"/>
      <c r="Z12" s="326" t="s">
        <v>37</v>
      </c>
      <c r="AA12" s="326"/>
      <c r="AB12" s="326"/>
      <c r="AC12" s="326"/>
      <c r="AD12" s="326"/>
      <c r="AE12" s="326"/>
      <c r="AF12" s="326"/>
      <c r="AG12" s="326"/>
      <c r="AH12" s="45"/>
      <c r="AI12" s="83" t="s">
        <v>38</v>
      </c>
      <c r="AJ12" s="83"/>
      <c r="AK12" s="83"/>
      <c r="AL12" s="83"/>
      <c r="AM12" s="83"/>
      <c r="AN12" s="83"/>
      <c r="AQ12" s="328" t="s">
        <v>131</v>
      </c>
      <c r="AR12" s="328"/>
      <c r="AS12" s="328"/>
      <c r="AT12" s="328"/>
      <c r="AU12" s="328"/>
      <c r="AV12" s="328"/>
      <c r="AW12" s="329"/>
      <c r="AX12" s="69"/>
      <c r="AY12" s="91"/>
      <c r="AZ12" s="325"/>
      <c r="BA12" s="325"/>
      <c r="BB12" s="325"/>
      <c r="BC12" s="325"/>
      <c r="BD12" s="325"/>
      <c r="BE12" s="325"/>
      <c r="BF12" s="325"/>
      <c r="BG12" s="325"/>
      <c r="BH12" s="325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</row>
    <row r="13" spans="2:86" ht="21" customHeight="1" x14ac:dyDescent="0.2">
      <c r="B13" s="227"/>
      <c r="C13" s="228"/>
      <c r="D13" s="228"/>
      <c r="E13" s="228"/>
      <c r="F13" s="228"/>
      <c r="G13" s="318"/>
      <c r="H13" s="6"/>
      <c r="I13" s="51"/>
      <c r="J13" s="228" t="s">
        <v>39</v>
      </c>
      <c r="K13" s="228"/>
      <c r="L13" s="228"/>
      <c r="M13" s="228"/>
      <c r="N13" s="228"/>
      <c r="O13" s="228"/>
      <c r="P13" s="228"/>
      <c r="Q13" s="46"/>
      <c r="R13" s="343" t="s">
        <v>40</v>
      </c>
      <c r="S13" s="343"/>
      <c r="T13" s="343"/>
      <c r="U13" s="343"/>
      <c r="V13" s="343"/>
      <c r="W13" s="343"/>
      <c r="X13" s="343"/>
      <c r="Y13" s="46"/>
      <c r="Z13" s="327" t="s">
        <v>41</v>
      </c>
      <c r="AA13" s="327"/>
      <c r="AB13" s="327"/>
      <c r="AC13" s="327"/>
      <c r="AD13" s="327"/>
      <c r="AE13" s="327"/>
      <c r="AF13" s="327"/>
      <c r="AG13" s="327"/>
      <c r="AH13" s="47"/>
      <c r="AI13" s="80" t="s">
        <v>42</v>
      </c>
      <c r="AJ13" s="80"/>
      <c r="AK13" s="80"/>
      <c r="AL13" s="80"/>
      <c r="AM13" s="80"/>
      <c r="AN13" s="80"/>
      <c r="AO13" s="3"/>
      <c r="AP13" s="3"/>
      <c r="AQ13" s="330"/>
      <c r="AR13" s="330"/>
      <c r="AS13" s="330"/>
      <c r="AT13" s="330"/>
      <c r="AU13" s="330"/>
      <c r="AV13" s="330"/>
      <c r="AW13" s="331"/>
    </row>
    <row r="14" spans="2:86" ht="22.5" customHeight="1" x14ac:dyDescent="0.2">
      <c r="B14" s="332" t="s">
        <v>6</v>
      </c>
      <c r="C14" s="333"/>
      <c r="D14" s="333"/>
      <c r="E14" s="333"/>
      <c r="F14" s="333"/>
      <c r="G14" s="334"/>
      <c r="H14" s="50"/>
      <c r="I14" s="48"/>
      <c r="K14" s="228" t="s">
        <v>43</v>
      </c>
      <c r="L14" s="228"/>
      <c r="M14" s="228"/>
      <c r="N14" s="228"/>
      <c r="O14" s="335" t="s">
        <v>52</v>
      </c>
      <c r="P14" s="335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49"/>
      <c r="AC14" s="337" t="s">
        <v>53</v>
      </c>
      <c r="AD14" s="337"/>
      <c r="AE14" s="48"/>
      <c r="AF14" s="312" t="s">
        <v>74</v>
      </c>
      <c r="AG14" s="312"/>
      <c r="AH14" s="312"/>
      <c r="AI14" s="312"/>
      <c r="AJ14" s="312"/>
      <c r="AK14" s="75"/>
      <c r="AL14" s="312" t="s">
        <v>54</v>
      </c>
      <c r="AM14" s="312"/>
      <c r="AN14" s="75"/>
      <c r="AO14" s="312" t="s">
        <v>55</v>
      </c>
      <c r="AP14" s="312"/>
      <c r="AQ14" s="38" t="s">
        <v>73</v>
      </c>
      <c r="AR14" s="313"/>
      <c r="AS14" s="314"/>
      <c r="AT14" s="312" t="s">
        <v>71</v>
      </c>
      <c r="AU14" s="312"/>
      <c r="AV14" s="312"/>
      <c r="AW14" s="315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</row>
    <row r="15" spans="2:86" ht="12.75" customHeight="1" x14ac:dyDescent="0.2">
      <c r="B15" s="316" t="s">
        <v>5</v>
      </c>
      <c r="C15" s="225"/>
      <c r="D15" s="225"/>
      <c r="E15" s="225"/>
      <c r="F15" s="225"/>
      <c r="G15" s="225"/>
      <c r="H15" s="225"/>
      <c r="I15" s="317"/>
      <c r="J15" s="319" t="s">
        <v>49</v>
      </c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  <c r="AI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1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</row>
    <row r="16" spans="2:86" ht="27.75" customHeight="1" x14ac:dyDescent="0.2">
      <c r="B16" s="227"/>
      <c r="C16" s="228"/>
      <c r="D16" s="228"/>
      <c r="E16" s="228"/>
      <c r="F16" s="228"/>
      <c r="G16" s="228"/>
      <c r="H16" s="228"/>
      <c r="I16" s="318"/>
      <c r="J16" s="322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  <c r="W16" s="323"/>
      <c r="X16" s="323"/>
      <c r="Y16" s="323"/>
      <c r="Z16" s="323"/>
      <c r="AA16" s="323"/>
      <c r="AB16" s="323"/>
      <c r="AC16" s="323"/>
      <c r="AD16" s="323"/>
      <c r="AE16" s="323"/>
      <c r="AF16" s="323"/>
      <c r="AG16" s="323"/>
      <c r="AH16" s="323"/>
      <c r="AI16" s="323"/>
      <c r="AJ16" s="323"/>
      <c r="AK16" s="323"/>
      <c r="AL16" s="323"/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4"/>
    </row>
    <row r="17" spans="2:93" ht="6" customHeight="1" thickBot="1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spans="2:93" ht="15.75" customHeight="1" thickTop="1" x14ac:dyDescent="0.2">
      <c r="B18" s="266" t="s">
        <v>122</v>
      </c>
      <c r="C18" s="267"/>
      <c r="D18" s="267"/>
      <c r="E18" s="267"/>
      <c r="F18" s="267"/>
      <c r="G18" s="267"/>
      <c r="H18" s="268"/>
      <c r="I18" s="275" t="s">
        <v>114</v>
      </c>
      <c r="J18" s="276"/>
      <c r="K18" s="276"/>
      <c r="L18" s="276"/>
      <c r="M18" s="276"/>
      <c r="N18" s="276"/>
      <c r="O18" s="276"/>
      <c r="P18" s="276"/>
      <c r="Q18" s="277"/>
      <c r="R18" s="278" t="s">
        <v>123</v>
      </c>
      <c r="S18" s="279"/>
      <c r="T18" s="279"/>
      <c r="U18" s="279"/>
      <c r="V18" s="279"/>
      <c r="W18" s="279"/>
      <c r="X18" s="279"/>
      <c r="Y18" s="284" t="s">
        <v>114</v>
      </c>
      <c r="Z18" s="285"/>
      <c r="AA18" s="285"/>
      <c r="AB18" s="285"/>
      <c r="AC18" s="285"/>
      <c r="AD18" s="285"/>
      <c r="AE18" s="285"/>
      <c r="AF18" s="285"/>
      <c r="AG18" s="286"/>
      <c r="AH18" s="287" t="s">
        <v>124</v>
      </c>
      <c r="AI18" s="288"/>
      <c r="AJ18" s="288"/>
      <c r="AK18" s="288"/>
      <c r="AL18" s="288"/>
      <c r="AM18" s="288"/>
      <c r="AN18" s="288"/>
      <c r="AO18" s="293" t="s">
        <v>114</v>
      </c>
      <c r="AP18" s="294"/>
      <c r="AQ18" s="294"/>
      <c r="AR18" s="294"/>
      <c r="AS18" s="294"/>
      <c r="AT18" s="294"/>
      <c r="AU18" s="294"/>
      <c r="AV18" s="294"/>
      <c r="AW18" s="295"/>
      <c r="AX18" s="70"/>
      <c r="AY18" s="70"/>
      <c r="AZ18" s="41" t="s">
        <v>33</v>
      </c>
      <c r="BA18" s="67"/>
      <c r="BB18" s="67"/>
      <c r="BC18" s="67"/>
      <c r="BD18" s="67"/>
      <c r="BE18" s="67"/>
      <c r="BF18" s="67"/>
      <c r="BG18" s="67"/>
      <c r="BH18" s="67"/>
      <c r="BI18" s="70"/>
      <c r="BJ18" s="67"/>
      <c r="BK18" s="67"/>
      <c r="BL18" s="67"/>
      <c r="BM18" s="67"/>
      <c r="BN18" s="70"/>
      <c r="BO18" s="67"/>
      <c r="BP18" s="70"/>
      <c r="BQ18" s="70"/>
      <c r="BR18" s="67"/>
      <c r="BS18" s="67"/>
      <c r="BT18" s="67"/>
      <c r="BU18" s="67"/>
      <c r="BV18" s="70"/>
      <c r="BW18" s="70"/>
      <c r="BX18" s="67"/>
      <c r="BY18" s="3"/>
      <c r="BZ18" s="3"/>
      <c r="CA18" s="3"/>
      <c r="CB18" s="3"/>
      <c r="CC18" s="3"/>
      <c r="CD18" s="3"/>
      <c r="CE18" s="3"/>
      <c r="CI18" s="3"/>
      <c r="CO18" s="3"/>
    </row>
    <row r="19" spans="2:93" ht="18.75" customHeight="1" thickBot="1" x14ac:dyDescent="0.25">
      <c r="B19" s="269"/>
      <c r="C19" s="270"/>
      <c r="D19" s="270"/>
      <c r="E19" s="270"/>
      <c r="F19" s="270"/>
      <c r="G19" s="270"/>
      <c r="H19" s="271"/>
      <c r="I19" s="296" t="s">
        <v>82</v>
      </c>
      <c r="J19" s="270"/>
      <c r="K19" s="270"/>
      <c r="L19" s="270"/>
      <c r="M19" s="270"/>
      <c r="N19" s="270"/>
      <c r="O19" s="270"/>
      <c r="P19" s="270"/>
      <c r="Q19" s="297"/>
      <c r="R19" s="280"/>
      <c r="S19" s="281"/>
      <c r="T19" s="281"/>
      <c r="U19" s="281"/>
      <c r="V19" s="281"/>
      <c r="W19" s="281"/>
      <c r="X19" s="281"/>
      <c r="Y19" s="298" t="s">
        <v>83</v>
      </c>
      <c r="Z19" s="299"/>
      <c r="AA19" s="299"/>
      <c r="AB19" s="299"/>
      <c r="AC19" s="299"/>
      <c r="AD19" s="299"/>
      <c r="AE19" s="299"/>
      <c r="AF19" s="299"/>
      <c r="AG19" s="300"/>
      <c r="AH19" s="289"/>
      <c r="AI19" s="290"/>
      <c r="AJ19" s="290"/>
      <c r="AK19" s="290"/>
      <c r="AL19" s="290"/>
      <c r="AM19" s="290"/>
      <c r="AN19" s="290"/>
      <c r="AO19" s="301" t="s">
        <v>118</v>
      </c>
      <c r="AP19" s="302"/>
      <c r="AQ19" s="302"/>
      <c r="AR19" s="302"/>
      <c r="AS19" s="302"/>
      <c r="AT19" s="302"/>
      <c r="AU19" s="302"/>
      <c r="AV19" s="302"/>
      <c r="AW19" s="303"/>
      <c r="AX19" s="70"/>
      <c r="AY19" s="70"/>
      <c r="AZ19" s="67" t="s">
        <v>64</v>
      </c>
      <c r="BA19" s="67"/>
      <c r="BB19" s="67"/>
      <c r="BC19" s="67"/>
      <c r="BD19" s="67"/>
      <c r="BE19" s="67"/>
      <c r="BF19" s="67"/>
      <c r="BG19" s="67"/>
      <c r="BH19" s="67"/>
      <c r="BI19" s="70"/>
      <c r="BJ19" s="67"/>
      <c r="BK19" s="67"/>
      <c r="BL19" s="67"/>
      <c r="BM19" s="67"/>
      <c r="BN19" s="70"/>
      <c r="BO19" s="67"/>
      <c r="BP19" s="70"/>
      <c r="BQ19" s="70"/>
      <c r="BR19" s="67"/>
      <c r="BS19" s="67"/>
      <c r="BT19" s="67"/>
      <c r="BU19" s="67"/>
      <c r="BV19" s="70"/>
      <c r="BW19" s="70"/>
      <c r="BX19" s="67"/>
      <c r="BY19" s="3"/>
      <c r="BZ19" s="3"/>
      <c r="CA19" s="3"/>
      <c r="CB19" s="3"/>
      <c r="CC19" s="3"/>
      <c r="CD19" s="3"/>
      <c r="CE19" s="3"/>
    </row>
    <row r="20" spans="2:93" ht="22.5" customHeight="1" thickTop="1" x14ac:dyDescent="0.2">
      <c r="B20" s="272"/>
      <c r="C20" s="273"/>
      <c r="D20" s="273"/>
      <c r="E20" s="273"/>
      <c r="F20" s="273"/>
      <c r="G20" s="273"/>
      <c r="H20" s="274"/>
      <c r="I20" s="304" t="s">
        <v>23</v>
      </c>
      <c r="J20" s="304"/>
      <c r="K20" s="304"/>
      <c r="L20" s="251" t="s">
        <v>21</v>
      </c>
      <c r="M20" s="251"/>
      <c r="N20" s="252"/>
      <c r="O20" s="253" t="s">
        <v>22</v>
      </c>
      <c r="P20" s="254"/>
      <c r="Q20" s="255"/>
      <c r="R20" s="282"/>
      <c r="S20" s="283"/>
      <c r="T20" s="283"/>
      <c r="U20" s="283"/>
      <c r="V20" s="283"/>
      <c r="W20" s="283"/>
      <c r="X20" s="283"/>
      <c r="Y20" s="256" t="s">
        <v>23</v>
      </c>
      <c r="Z20" s="257"/>
      <c r="AA20" s="257"/>
      <c r="AB20" s="258" t="s">
        <v>21</v>
      </c>
      <c r="AC20" s="259"/>
      <c r="AD20" s="260"/>
      <c r="AE20" s="261" t="s">
        <v>22</v>
      </c>
      <c r="AF20" s="262"/>
      <c r="AG20" s="263"/>
      <c r="AH20" s="291"/>
      <c r="AI20" s="292"/>
      <c r="AJ20" s="292"/>
      <c r="AK20" s="292"/>
      <c r="AL20" s="292"/>
      <c r="AM20" s="292"/>
      <c r="AN20" s="292"/>
      <c r="AO20" s="264" t="s">
        <v>23</v>
      </c>
      <c r="AP20" s="265"/>
      <c r="AQ20" s="265"/>
      <c r="AR20" s="306" t="s">
        <v>21</v>
      </c>
      <c r="AS20" s="307"/>
      <c r="AT20" s="308"/>
      <c r="AU20" s="309" t="s">
        <v>22</v>
      </c>
      <c r="AV20" s="310"/>
      <c r="AW20" s="311"/>
      <c r="AX20" s="68"/>
      <c r="AY20" s="68"/>
      <c r="AZ20" s="305" t="s">
        <v>30</v>
      </c>
      <c r="BA20" s="305"/>
      <c r="BB20" s="305"/>
      <c r="BC20" s="305"/>
      <c r="BD20" s="305"/>
      <c r="BE20" s="305"/>
      <c r="BF20" s="305"/>
      <c r="BG20" s="305"/>
      <c r="BH20" s="305" t="s">
        <v>31</v>
      </c>
      <c r="BI20" s="305"/>
      <c r="BJ20" s="305"/>
      <c r="BK20" s="305"/>
      <c r="BL20" s="305"/>
      <c r="BM20" s="305"/>
      <c r="BN20" s="305"/>
      <c r="BO20" s="305"/>
      <c r="BP20" s="248" t="s">
        <v>32</v>
      </c>
      <c r="BQ20" s="248"/>
      <c r="BR20" s="248"/>
      <c r="BS20" s="248"/>
      <c r="BT20" s="248"/>
      <c r="BU20" s="248"/>
      <c r="BV20" s="248"/>
      <c r="BW20" s="248"/>
      <c r="BX20" s="67"/>
      <c r="BY20" s="3"/>
      <c r="BZ20" s="3"/>
      <c r="CA20" s="3"/>
      <c r="CB20" s="3"/>
      <c r="CC20" s="3"/>
      <c r="CD20" s="3"/>
      <c r="CE20" s="3"/>
    </row>
    <row r="21" spans="2:93" ht="28.5" customHeight="1" x14ac:dyDescent="0.2">
      <c r="B21" s="157"/>
      <c r="C21" s="98"/>
      <c r="D21" s="249" t="s">
        <v>20</v>
      </c>
      <c r="E21" s="249"/>
      <c r="F21" s="249"/>
      <c r="G21" s="249"/>
      <c r="H21" s="250"/>
      <c r="I21" s="84"/>
      <c r="J21" s="87" t="s">
        <v>50</v>
      </c>
      <c r="K21" s="86"/>
      <c r="L21" s="84"/>
      <c r="M21" s="87" t="s">
        <v>50</v>
      </c>
      <c r="N21" s="85"/>
      <c r="O21" s="88"/>
      <c r="P21" s="87" t="s">
        <v>50</v>
      </c>
      <c r="Q21" s="86"/>
      <c r="R21" s="157"/>
      <c r="S21" s="98"/>
      <c r="T21" s="249" t="s">
        <v>20</v>
      </c>
      <c r="U21" s="249"/>
      <c r="V21" s="249"/>
      <c r="W21" s="249"/>
      <c r="X21" s="250"/>
      <c r="Y21" s="84"/>
      <c r="Z21" s="87" t="s">
        <v>50</v>
      </c>
      <c r="AA21" s="86"/>
      <c r="AB21" s="84"/>
      <c r="AC21" s="87" t="s">
        <v>50</v>
      </c>
      <c r="AD21" s="85"/>
      <c r="AE21" s="88"/>
      <c r="AF21" s="87" t="s">
        <v>50</v>
      </c>
      <c r="AG21" s="86"/>
      <c r="AH21" s="157"/>
      <c r="AI21" s="98"/>
      <c r="AJ21" s="249" t="s">
        <v>20</v>
      </c>
      <c r="AK21" s="249"/>
      <c r="AL21" s="249"/>
      <c r="AM21" s="249"/>
      <c r="AN21" s="250"/>
      <c r="AO21" s="84"/>
      <c r="AP21" s="87" t="s">
        <v>50</v>
      </c>
      <c r="AQ21" s="86"/>
      <c r="AR21" s="84"/>
      <c r="AS21" s="87" t="s">
        <v>50</v>
      </c>
      <c r="AT21" s="85"/>
      <c r="AU21" s="88"/>
      <c r="AV21" s="89" t="s">
        <v>50</v>
      </c>
      <c r="AW21" s="90"/>
      <c r="AX21" s="68"/>
      <c r="AY21" s="68"/>
      <c r="AZ21" s="74"/>
      <c r="BA21" s="74" t="s">
        <v>26</v>
      </c>
      <c r="BB21" s="74" t="s">
        <v>23</v>
      </c>
      <c r="BC21" s="74" t="s">
        <v>27</v>
      </c>
      <c r="BD21" s="74" t="s">
        <v>21</v>
      </c>
      <c r="BE21" s="74" t="s">
        <v>27</v>
      </c>
      <c r="BF21" s="74" t="s">
        <v>22</v>
      </c>
      <c r="BG21" s="74" t="s">
        <v>27</v>
      </c>
      <c r="BH21" s="74"/>
      <c r="BI21" s="74" t="s">
        <v>26</v>
      </c>
      <c r="BJ21" s="74" t="s">
        <v>23</v>
      </c>
      <c r="BK21" s="74" t="s">
        <v>27</v>
      </c>
      <c r="BL21" s="74" t="s">
        <v>21</v>
      </c>
      <c r="BM21" s="74" t="s">
        <v>27</v>
      </c>
      <c r="BN21" s="74" t="s">
        <v>22</v>
      </c>
      <c r="BO21" s="74" t="s">
        <v>27</v>
      </c>
      <c r="BP21" s="28"/>
      <c r="BQ21" s="74" t="s">
        <v>26</v>
      </c>
      <c r="BR21" s="74" t="s">
        <v>23</v>
      </c>
      <c r="BS21" s="74" t="s">
        <v>27</v>
      </c>
      <c r="BT21" s="74" t="s">
        <v>21</v>
      </c>
      <c r="BU21" s="74" t="s">
        <v>27</v>
      </c>
      <c r="BV21" s="74" t="s">
        <v>22</v>
      </c>
      <c r="BW21" s="74" t="s">
        <v>27</v>
      </c>
      <c r="BX21" s="67"/>
      <c r="BY21" s="3"/>
      <c r="BZ21" s="3"/>
      <c r="CA21" s="3"/>
      <c r="CB21" s="3"/>
      <c r="CC21" s="3"/>
      <c r="CD21" s="3"/>
      <c r="CE21" s="3"/>
    </row>
    <row r="22" spans="2:93" ht="29.25" customHeight="1" x14ac:dyDescent="0.2">
      <c r="B22" s="242" t="s">
        <v>84</v>
      </c>
      <c r="C22" s="243"/>
      <c r="D22" s="232" t="s">
        <v>145</v>
      </c>
      <c r="E22" s="233"/>
      <c r="F22" s="233"/>
      <c r="G22" s="233"/>
      <c r="H22" s="234"/>
      <c r="I22" s="219"/>
      <c r="J22" s="217"/>
      <c r="K22" s="223"/>
      <c r="L22" s="219"/>
      <c r="M22" s="217"/>
      <c r="N22" s="217"/>
      <c r="O22" s="216"/>
      <c r="P22" s="217"/>
      <c r="Q22" s="218"/>
      <c r="R22" s="244" t="s">
        <v>92</v>
      </c>
      <c r="S22" s="245"/>
      <c r="T22" s="237" t="s">
        <v>133</v>
      </c>
      <c r="U22" s="246"/>
      <c r="V22" s="246"/>
      <c r="W22" s="246"/>
      <c r="X22" s="247"/>
      <c r="Y22" s="219"/>
      <c r="Z22" s="217"/>
      <c r="AA22" s="223"/>
      <c r="AB22" s="219"/>
      <c r="AC22" s="217"/>
      <c r="AD22" s="217"/>
      <c r="AE22" s="216"/>
      <c r="AF22" s="217"/>
      <c r="AG22" s="218"/>
      <c r="AH22" s="240" t="s">
        <v>103</v>
      </c>
      <c r="AI22" s="241"/>
      <c r="AJ22" s="220" t="s">
        <v>125</v>
      </c>
      <c r="AK22" s="221"/>
      <c r="AL22" s="221"/>
      <c r="AM22" s="221"/>
      <c r="AN22" s="222"/>
      <c r="AO22" s="219"/>
      <c r="AP22" s="217"/>
      <c r="AQ22" s="223"/>
      <c r="AR22" s="219"/>
      <c r="AS22" s="217"/>
      <c r="AT22" s="217"/>
      <c r="AU22" s="216"/>
      <c r="AV22" s="217"/>
      <c r="AW22" s="218"/>
      <c r="AX22" s="68"/>
      <c r="AY22" s="68"/>
      <c r="AZ22" s="54" t="str">
        <f t="shared" ref="AZ22:AZ29" si="0">+D22</f>
        <v>近江小町
\1,200</v>
      </c>
      <c r="BA22" s="63">
        <v>1200</v>
      </c>
      <c r="BB22" s="60">
        <f>+I22</f>
        <v>0</v>
      </c>
      <c r="BC22" s="63">
        <f>+BB22*BA22</f>
        <v>0</v>
      </c>
      <c r="BD22" s="60">
        <f>+L22</f>
        <v>0</v>
      </c>
      <c r="BE22" s="63">
        <f>+BD22*BA22</f>
        <v>0</v>
      </c>
      <c r="BF22" s="73">
        <f>+O22</f>
        <v>0</v>
      </c>
      <c r="BG22" s="63">
        <f>+BF22*BA22</f>
        <v>0</v>
      </c>
      <c r="BH22" s="54" t="str">
        <f t="shared" ref="BH22:BH30" si="1">+T22</f>
        <v>近江牛しぐれ煮\1,930</v>
      </c>
      <c r="BI22" s="63">
        <v>1930</v>
      </c>
      <c r="BJ22" s="60">
        <f>+Y22</f>
        <v>0</v>
      </c>
      <c r="BK22" s="63">
        <f>+BI22*BJ22</f>
        <v>0</v>
      </c>
      <c r="BL22" s="60">
        <f>+AB22</f>
        <v>0</v>
      </c>
      <c r="BM22" s="63">
        <f>+BI22*BL22</f>
        <v>0</v>
      </c>
      <c r="BN22" s="73">
        <f>+AE22</f>
        <v>0</v>
      </c>
      <c r="BO22" s="63">
        <f>+BI22*BN22</f>
        <v>0</v>
      </c>
      <c r="BP22" s="71" t="str">
        <f t="shared" ref="BP22:BP30" si="2">+AJ22</f>
        <v>近江牛すき焼 \3,150</v>
      </c>
      <c r="BQ22" s="63">
        <v>3150</v>
      </c>
      <c r="BR22" s="60">
        <f>+AO22</f>
        <v>0</v>
      </c>
      <c r="BS22" s="61">
        <f>+BQ22*BR22</f>
        <v>0</v>
      </c>
      <c r="BT22" s="60">
        <f>+AR22</f>
        <v>0</v>
      </c>
      <c r="BU22" s="61">
        <f>+BQ22*BT22</f>
        <v>0</v>
      </c>
      <c r="BV22" s="73">
        <f>+AU22</f>
        <v>0</v>
      </c>
      <c r="BW22" s="63">
        <f>+BQ22*BV22</f>
        <v>0</v>
      </c>
      <c r="BX22" s="67"/>
      <c r="BY22" s="3"/>
      <c r="BZ22" s="3"/>
      <c r="CA22" s="3"/>
      <c r="CB22" s="3"/>
      <c r="CC22" s="3"/>
      <c r="CD22" s="3"/>
      <c r="CE22" s="3"/>
    </row>
    <row r="23" spans="2:93" ht="29.25" customHeight="1" x14ac:dyDescent="0.2">
      <c r="B23" s="235" t="s">
        <v>85</v>
      </c>
      <c r="C23" s="236"/>
      <c r="D23" s="232" t="s">
        <v>146</v>
      </c>
      <c r="E23" s="233"/>
      <c r="F23" s="233"/>
      <c r="G23" s="233"/>
      <c r="H23" s="234"/>
      <c r="I23" s="219"/>
      <c r="J23" s="217"/>
      <c r="K23" s="223"/>
      <c r="L23" s="219"/>
      <c r="M23" s="217"/>
      <c r="N23" s="217"/>
      <c r="O23" s="216"/>
      <c r="P23" s="217"/>
      <c r="Q23" s="218"/>
      <c r="R23" s="212" t="s">
        <v>93</v>
      </c>
      <c r="S23" s="213"/>
      <c r="T23" s="237" t="s">
        <v>134</v>
      </c>
      <c r="U23" s="238"/>
      <c r="V23" s="238"/>
      <c r="W23" s="238"/>
      <c r="X23" s="239"/>
      <c r="Y23" s="219"/>
      <c r="Z23" s="217"/>
      <c r="AA23" s="223"/>
      <c r="AB23" s="219"/>
      <c r="AC23" s="217"/>
      <c r="AD23" s="217"/>
      <c r="AE23" s="216"/>
      <c r="AF23" s="217"/>
      <c r="AG23" s="218"/>
      <c r="AH23" s="169" t="s">
        <v>104</v>
      </c>
      <c r="AI23" s="170"/>
      <c r="AJ23" s="220" t="s">
        <v>126</v>
      </c>
      <c r="AK23" s="221"/>
      <c r="AL23" s="221"/>
      <c r="AM23" s="221"/>
      <c r="AN23" s="222"/>
      <c r="AO23" s="219"/>
      <c r="AP23" s="217"/>
      <c r="AQ23" s="223"/>
      <c r="AR23" s="219"/>
      <c r="AS23" s="217"/>
      <c r="AT23" s="217"/>
      <c r="AU23" s="216"/>
      <c r="AV23" s="217"/>
      <c r="AW23" s="218"/>
      <c r="AX23" s="68"/>
      <c r="AY23" s="68"/>
      <c r="AZ23" s="54" t="str">
        <f t="shared" si="0"/>
        <v>近江八景
\1,350</v>
      </c>
      <c r="BA23" s="63">
        <v>1350</v>
      </c>
      <c r="BB23" s="60">
        <f t="shared" ref="BB23:BB38" si="3">+I23</f>
        <v>0</v>
      </c>
      <c r="BC23" s="63">
        <f t="shared" ref="BC23:BC38" si="4">+BB23*BA23</f>
        <v>0</v>
      </c>
      <c r="BD23" s="60">
        <f t="shared" ref="BD23:BD38" si="5">+L23</f>
        <v>0</v>
      </c>
      <c r="BE23" s="63">
        <f t="shared" ref="BE23:BE38" si="6">+BD23*BA23</f>
        <v>0</v>
      </c>
      <c r="BF23" s="73">
        <f t="shared" ref="BF23:BF38" si="7">+O23</f>
        <v>0</v>
      </c>
      <c r="BG23" s="63">
        <f t="shared" ref="BG23:BG38" si="8">+BF23*BA23</f>
        <v>0</v>
      </c>
      <c r="BH23" s="54" t="str">
        <f t="shared" si="1"/>
        <v>唐崎
\1,920</v>
      </c>
      <c r="BI23" s="63">
        <v>1920</v>
      </c>
      <c r="BJ23" s="60">
        <f t="shared" ref="BJ23:BJ30" si="9">+Y23</f>
        <v>0</v>
      </c>
      <c r="BK23" s="63">
        <f t="shared" ref="BK23:BK30" si="10">+BI23*BJ23</f>
        <v>0</v>
      </c>
      <c r="BL23" s="60">
        <f t="shared" ref="BL23:BL30" si="11">+AB23</f>
        <v>0</v>
      </c>
      <c r="BM23" s="63">
        <f t="shared" ref="BM23:BM30" si="12">+BI23*BL23</f>
        <v>0</v>
      </c>
      <c r="BN23" s="73">
        <f t="shared" ref="BN23:BN30" si="13">+AE23</f>
        <v>0</v>
      </c>
      <c r="BO23" s="63">
        <f t="shared" ref="BO23:BO30" si="14">+BI23*BN23</f>
        <v>0</v>
      </c>
      <c r="BP23" s="71" t="str">
        <f t="shared" si="2"/>
        <v>すき焼【お茶付】 \3,500</v>
      </c>
      <c r="BQ23" s="63">
        <v>3500</v>
      </c>
      <c r="BR23" s="60">
        <f t="shared" ref="BR23:BR32" si="15">+AO23</f>
        <v>0</v>
      </c>
      <c r="BS23" s="61">
        <f t="shared" ref="BS23:BS32" si="16">+BQ23*BR23</f>
        <v>0</v>
      </c>
      <c r="BT23" s="60">
        <f t="shared" ref="BT23:BT32" si="17">+AR23</f>
        <v>0</v>
      </c>
      <c r="BU23" s="61">
        <f t="shared" ref="BU23:BU32" si="18">+BQ23*BT23</f>
        <v>0</v>
      </c>
      <c r="BV23" s="73">
        <f t="shared" ref="BV23:BV32" si="19">+AU23</f>
        <v>0</v>
      </c>
      <c r="BW23" s="63">
        <f t="shared" ref="BW23:BW32" si="20">+BQ23*BV23</f>
        <v>0</v>
      </c>
      <c r="BX23" s="67"/>
      <c r="BY23" s="3"/>
      <c r="BZ23" s="3"/>
      <c r="CA23" s="3"/>
      <c r="CB23" s="3"/>
      <c r="CC23" s="3"/>
      <c r="CD23" s="3"/>
      <c r="CE23" s="3"/>
    </row>
    <row r="24" spans="2:93" ht="29.25" customHeight="1" x14ac:dyDescent="0.2">
      <c r="B24" s="235" t="s">
        <v>86</v>
      </c>
      <c r="C24" s="236"/>
      <c r="D24" s="232" t="s">
        <v>147</v>
      </c>
      <c r="E24" s="233"/>
      <c r="F24" s="233"/>
      <c r="G24" s="233"/>
      <c r="H24" s="234"/>
      <c r="I24" s="219"/>
      <c r="J24" s="217"/>
      <c r="K24" s="223"/>
      <c r="L24" s="219"/>
      <c r="M24" s="217"/>
      <c r="N24" s="217"/>
      <c r="O24" s="216"/>
      <c r="P24" s="217"/>
      <c r="Q24" s="218"/>
      <c r="R24" s="212" t="s">
        <v>94</v>
      </c>
      <c r="S24" s="213"/>
      <c r="T24" s="232" t="s">
        <v>135</v>
      </c>
      <c r="U24" s="233"/>
      <c r="V24" s="233"/>
      <c r="W24" s="233"/>
      <c r="X24" s="234"/>
      <c r="Y24" s="219"/>
      <c r="Z24" s="217"/>
      <c r="AA24" s="223"/>
      <c r="AB24" s="219"/>
      <c r="AC24" s="217"/>
      <c r="AD24" s="217"/>
      <c r="AE24" s="216"/>
      <c r="AF24" s="217"/>
      <c r="AG24" s="218"/>
      <c r="AH24" s="169" t="s">
        <v>105</v>
      </c>
      <c r="AI24" s="170"/>
      <c r="AJ24" s="220" t="s">
        <v>119</v>
      </c>
      <c r="AK24" s="221"/>
      <c r="AL24" s="221"/>
      <c r="AM24" s="221"/>
      <c r="AN24" s="222"/>
      <c r="AO24" s="219"/>
      <c r="AP24" s="217"/>
      <c r="AQ24" s="223"/>
      <c r="AR24" s="219"/>
      <c r="AS24" s="217"/>
      <c r="AT24" s="217"/>
      <c r="AU24" s="216"/>
      <c r="AV24" s="217"/>
      <c r="AW24" s="218"/>
      <c r="AX24" s="68"/>
      <c r="AY24" s="68"/>
      <c r="AZ24" s="54" t="str">
        <f t="shared" si="0"/>
        <v>琵琶さくら
\980</v>
      </c>
      <c r="BA24" s="63">
        <v>980</v>
      </c>
      <c r="BB24" s="60">
        <f t="shared" si="3"/>
        <v>0</v>
      </c>
      <c r="BC24" s="63">
        <f t="shared" si="4"/>
        <v>0</v>
      </c>
      <c r="BD24" s="60">
        <f t="shared" si="5"/>
        <v>0</v>
      </c>
      <c r="BE24" s="63">
        <f t="shared" si="6"/>
        <v>0</v>
      </c>
      <c r="BF24" s="73">
        <f t="shared" si="7"/>
        <v>0</v>
      </c>
      <c r="BG24" s="63">
        <f t="shared" si="8"/>
        <v>0</v>
      </c>
      <c r="BH24" s="54" t="str">
        <f t="shared" si="1"/>
        <v>近江の玉手箱 \2,670</v>
      </c>
      <c r="BI24" s="63">
        <v>2670</v>
      </c>
      <c r="BJ24" s="60">
        <f t="shared" si="9"/>
        <v>0</v>
      </c>
      <c r="BK24" s="63">
        <f t="shared" si="10"/>
        <v>0</v>
      </c>
      <c r="BL24" s="60">
        <f t="shared" si="11"/>
        <v>0</v>
      </c>
      <c r="BM24" s="63">
        <f t="shared" si="12"/>
        <v>0</v>
      </c>
      <c r="BN24" s="73">
        <f t="shared" si="13"/>
        <v>0</v>
      </c>
      <c r="BO24" s="63">
        <f t="shared" si="14"/>
        <v>0</v>
      </c>
      <c r="BP24" s="71" t="str">
        <f t="shared" si="2"/>
        <v>和洋折衷
\1500</v>
      </c>
      <c r="BQ24" s="63">
        <v>1500</v>
      </c>
      <c r="BR24" s="60">
        <f t="shared" si="15"/>
        <v>0</v>
      </c>
      <c r="BS24" s="61">
        <f t="shared" si="16"/>
        <v>0</v>
      </c>
      <c r="BT24" s="60">
        <f t="shared" si="17"/>
        <v>0</v>
      </c>
      <c r="BU24" s="61">
        <f t="shared" si="18"/>
        <v>0</v>
      </c>
      <c r="BV24" s="73">
        <f t="shared" si="19"/>
        <v>0</v>
      </c>
      <c r="BW24" s="63">
        <f t="shared" si="20"/>
        <v>0</v>
      </c>
      <c r="BX24" s="67"/>
      <c r="BY24" s="3"/>
      <c r="BZ24" s="3"/>
      <c r="CA24" s="3"/>
      <c r="CB24" s="3"/>
      <c r="CC24" s="3"/>
      <c r="CD24" s="3"/>
      <c r="CE24" s="3"/>
    </row>
    <row r="25" spans="2:93" ht="29.25" customHeight="1" x14ac:dyDescent="0.2">
      <c r="B25" s="235" t="s">
        <v>87</v>
      </c>
      <c r="C25" s="236"/>
      <c r="D25" s="232" t="s">
        <v>148</v>
      </c>
      <c r="E25" s="233"/>
      <c r="F25" s="233"/>
      <c r="G25" s="233"/>
      <c r="H25" s="234"/>
      <c r="I25" s="219"/>
      <c r="J25" s="217"/>
      <c r="K25" s="223"/>
      <c r="L25" s="219"/>
      <c r="M25" s="217"/>
      <c r="N25" s="217"/>
      <c r="O25" s="216"/>
      <c r="P25" s="217"/>
      <c r="Q25" s="218"/>
      <c r="R25" s="212" t="s">
        <v>95</v>
      </c>
      <c r="S25" s="213"/>
      <c r="T25" s="232" t="s">
        <v>136</v>
      </c>
      <c r="U25" s="233"/>
      <c r="V25" s="233"/>
      <c r="W25" s="233"/>
      <c r="X25" s="234"/>
      <c r="Y25" s="219"/>
      <c r="Z25" s="217"/>
      <c r="AA25" s="223"/>
      <c r="AB25" s="219"/>
      <c r="AC25" s="217"/>
      <c r="AD25" s="217"/>
      <c r="AE25" s="216"/>
      <c r="AF25" s="217"/>
      <c r="AG25" s="218"/>
      <c r="AH25" s="169" t="s">
        <v>106</v>
      </c>
      <c r="AI25" s="170"/>
      <c r="AJ25" s="220" t="s">
        <v>127</v>
      </c>
      <c r="AK25" s="221"/>
      <c r="AL25" s="221"/>
      <c r="AM25" s="221"/>
      <c r="AN25" s="222"/>
      <c r="AO25" s="219"/>
      <c r="AP25" s="217"/>
      <c r="AQ25" s="223"/>
      <c r="AR25" s="219"/>
      <c r="AS25" s="217"/>
      <c r="AT25" s="217"/>
      <c r="AU25" s="216"/>
      <c r="AV25" s="217"/>
      <c r="AW25" s="218"/>
      <c r="AX25" s="68"/>
      <c r="AY25" s="68"/>
      <c r="AZ25" s="54" t="str">
        <f t="shared" si="0"/>
        <v>琵琶をどり
\1,000</v>
      </c>
      <c r="BA25" s="63">
        <v>1000</v>
      </c>
      <c r="BB25" s="60">
        <f t="shared" si="3"/>
        <v>0</v>
      </c>
      <c r="BC25" s="63">
        <f t="shared" si="4"/>
        <v>0</v>
      </c>
      <c r="BD25" s="60">
        <f t="shared" si="5"/>
        <v>0</v>
      </c>
      <c r="BE25" s="63">
        <f t="shared" si="6"/>
        <v>0</v>
      </c>
      <c r="BF25" s="73">
        <f t="shared" si="7"/>
        <v>0</v>
      </c>
      <c r="BG25" s="63">
        <f t="shared" si="8"/>
        <v>0</v>
      </c>
      <c r="BH25" s="54" t="str">
        <f t="shared" si="1"/>
        <v>近江牛しぐれ煮2段\3,180</v>
      </c>
      <c r="BI25" s="63">
        <v>3180</v>
      </c>
      <c r="BJ25" s="60">
        <f t="shared" si="9"/>
        <v>0</v>
      </c>
      <c r="BK25" s="63">
        <f t="shared" si="10"/>
        <v>0</v>
      </c>
      <c r="BL25" s="60">
        <f t="shared" si="11"/>
        <v>0</v>
      </c>
      <c r="BM25" s="63">
        <f t="shared" si="12"/>
        <v>0</v>
      </c>
      <c r="BN25" s="73">
        <f t="shared" si="13"/>
        <v>0</v>
      </c>
      <c r="BO25" s="63">
        <f t="shared" si="14"/>
        <v>0</v>
      </c>
      <c r="BP25" s="71" t="str">
        <f t="shared" si="2"/>
        <v>和洋【お茶付】\1,880</v>
      </c>
      <c r="BQ25" s="63">
        <v>1880</v>
      </c>
      <c r="BR25" s="60">
        <f t="shared" si="15"/>
        <v>0</v>
      </c>
      <c r="BS25" s="61">
        <f t="shared" si="16"/>
        <v>0</v>
      </c>
      <c r="BT25" s="60">
        <f t="shared" si="17"/>
        <v>0</v>
      </c>
      <c r="BU25" s="61">
        <f t="shared" si="18"/>
        <v>0</v>
      </c>
      <c r="BV25" s="73">
        <f t="shared" si="19"/>
        <v>0</v>
      </c>
      <c r="BW25" s="63">
        <f t="shared" si="20"/>
        <v>0</v>
      </c>
      <c r="BX25" s="67"/>
      <c r="BY25" s="3"/>
      <c r="BZ25" s="3"/>
      <c r="CA25" s="3"/>
      <c r="CB25" s="3"/>
      <c r="CC25" s="3"/>
      <c r="CD25" s="3"/>
      <c r="CE25" s="3"/>
    </row>
    <row r="26" spans="2:93" ht="29.25" customHeight="1" x14ac:dyDescent="0.2">
      <c r="B26" s="235" t="s">
        <v>88</v>
      </c>
      <c r="C26" s="236"/>
      <c r="D26" s="232" t="s">
        <v>149</v>
      </c>
      <c r="E26" s="233"/>
      <c r="F26" s="233"/>
      <c r="G26" s="233"/>
      <c r="H26" s="234"/>
      <c r="I26" s="219"/>
      <c r="J26" s="217"/>
      <c r="K26" s="223"/>
      <c r="L26" s="219"/>
      <c r="M26" s="217"/>
      <c r="N26" s="217"/>
      <c r="O26" s="216"/>
      <c r="P26" s="217"/>
      <c r="Q26" s="218"/>
      <c r="R26" s="212" t="s">
        <v>96</v>
      </c>
      <c r="S26" s="213"/>
      <c r="T26" s="232" t="s">
        <v>137</v>
      </c>
      <c r="U26" s="233"/>
      <c r="V26" s="233"/>
      <c r="W26" s="233"/>
      <c r="X26" s="234"/>
      <c r="Y26" s="219"/>
      <c r="Z26" s="217"/>
      <c r="AA26" s="223"/>
      <c r="AB26" s="219"/>
      <c r="AC26" s="217"/>
      <c r="AD26" s="217"/>
      <c r="AE26" s="216"/>
      <c r="AF26" s="217"/>
      <c r="AG26" s="218"/>
      <c r="AH26" s="169" t="s">
        <v>107</v>
      </c>
      <c r="AI26" s="170"/>
      <c r="AJ26" s="220" t="s">
        <v>130</v>
      </c>
      <c r="AK26" s="221"/>
      <c r="AL26" s="221"/>
      <c r="AM26" s="221"/>
      <c r="AN26" s="222"/>
      <c r="AO26" s="219"/>
      <c r="AP26" s="217"/>
      <c r="AQ26" s="223"/>
      <c r="AR26" s="219"/>
      <c r="AS26" s="217"/>
      <c r="AT26" s="217"/>
      <c r="AU26" s="216"/>
      <c r="AV26" s="217"/>
      <c r="AW26" s="218"/>
      <c r="AX26" s="68"/>
      <c r="AY26" s="68"/>
      <c r="AZ26" s="54" t="str">
        <f t="shared" si="0"/>
        <v>近江ランチ
\1,250</v>
      </c>
      <c r="BA26" s="63">
        <v>1250</v>
      </c>
      <c r="BB26" s="60">
        <f t="shared" si="3"/>
        <v>0</v>
      </c>
      <c r="BC26" s="63">
        <f t="shared" si="4"/>
        <v>0</v>
      </c>
      <c r="BD26" s="60">
        <f t="shared" si="5"/>
        <v>0</v>
      </c>
      <c r="BE26" s="63">
        <f t="shared" si="6"/>
        <v>0</v>
      </c>
      <c r="BF26" s="73">
        <f t="shared" si="7"/>
        <v>0</v>
      </c>
      <c r="BG26" s="63">
        <f t="shared" si="8"/>
        <v>0</v>
      </c>
      <c r="BH26" s="54" t="str">
        <f t="shared" si="1"/>
        <v>鰻重【月】
\3,190</v>
      </c>
      <c r="BI26" s="63">
        <v>3190</v>
      </c>
      <c r="BJ26" s="60">
        <f t="shared" si="9"/>
        <v>0</v>
      </c>
      <c r="BK26" s="63">
        <f t="shared" si="10"/>
        <v>0</v>
      </c>
      <c r="BL26" s="60">
        <f t="shared" si="11"/>
        <v>0</v>
      </c>
      <c r="BM26" s="63">
        <f t="shared" si="12"/>
        <v>0</v>
      </c>
      <c r="BN26" s="73">
        <f t="shared" si="13"/>
        <v>0</v>
      </c>
      <c r="BO26" s="63">
        <f t="shared" si="14"/>
        <v>0</v>
      </c>
      <c r="BP26" s="71" t="str">
        <f t="shared" si="2"/>
        <v>焼きりんごタルト \700</v>
      </c>
      <c r="BQ26" s="63">
        <v>700</v>
      </c>
      <c r="BR26" s="60">
        <f t="shared" si="15"/>
        <v>0</v>
      </c>
      <c r="BS26" s="61">
        <f t="shared" si="16"/>
        <v>0</v>
      </c>
      <c r="BT26" s="60">
        <f t="shared" si="17"/>
        <v>0</v>
      </c>
      <c r="BU26" s="61">
        <f t="shared" si="18"/>
        <v>0</v>
      </c>
      <c r="BV26" s="73">
        <f t="shared" si="19"/>
        <v>0</v>
      </c>
      <c r="BW26" s="63">
        <f t="shared" si="20"/>
        <v>0</v>
      </c>
      <c r="BX26" s="67"/>
      <c r="BY26" s="5"/>
      <c r="BZ26" s="5"/>
      <c r="CA26" s="5"/>
      <c r="CB26" s="5"/>
      <c r="CC26" s="5"/>
      <c r="CD26" s="5"/>
      <c r="CE26" s="5"/>
    </row>
    <row r="27" spans="2:93" ht="29.25" customHeight="1" x14ac:dyDescent="0.2">
      <c r="B27" s="235" t="s">
        <v>89</v>
      </c>
      <c r="C27" s="236"/>
      <c r="D27" s="232" t="s">
        <v>150</v>
      </c>
      <c r="E27" s="233"/>
      <c r="F27" s="233"/>
      <c r="G27" s="233"/>
      <c r="H27" s="234"/>
      <c r="I27" s="219"/>
      <c r="J27" s="217"/>
      <c r="K27" s="223"/>
      <c r="L27" s="219"/>
      <c r="M27" s="217"/>
      <c r="N27" s="217"/>
      <c r="O27" s="216"/>
      <c r="P27" s="217"/>
      <c r="Q27" s="218"/>
      <c r="R27" s="212" t="s">
        <v>97</v>
      </c>
      <c r="S27" s="213"/>
      <c r="T27" s="237" t="s">
        <v>138</v>
      </c>
      <c r="U27" s="238"/>
      <c r="V27" s="238"/>
      <c r="W27" s="238"/>
      <c r="X27" s="239"/>
      <c r="Y27" s="219"/>
      <c r="Z27" s="217"/>
      <c r="AA27" s="223"/>
      <c r="AB27" s="219"/>
      <c r="AC27" s="217"/>
      <c r="AD27" s="217"/>
      <c r="AE27" s="216"/>
      <c r="AF27" s="217"/>
      <c r="AG27" s="218"/>
      <c r="AH27" s="169" t="s">
        <v>108</v>
      </c>
      <c r="AI27" s="170"/>
      <c r="AJ27" s="220" t="s">
        <v>120</v>
      </c>
      <c r="AK27" s="221"/>
      <c r="AL27" s="221"/>
      <c r="AM27" s="221"/>
      <c r="AN27" s="222"/>
      <c r="AO27" s="219"/>
      <c r="AP27" s="217"/>
      <c r="AQ27" s="223"/>
      <c r="AR27" s="219"/>
      <c r="AS27" s="217"/>
      <c r="AT27" s="217"/>
      <c r="AU27" s="216"/>
      <c r="AV27" s="217"/>
      <c r="AW27" s="218"/>
      <c r="AX27" s="68"/>
      <c r="AY27" s="68"/>
      <c r="AZ27" s="54" t="str">
        <f t="shared" si="0"/>
        <v>琵琶ランチ
\1,000</v>
      </c>
      <c r="BA27" s="63">
        <v>1000</v>
      </c>
      <c r="BB27" s="60">
        <f t="shared" si="3"/>
        <v>0</v>
      </c>
      <c r="BC27" s="63">
        <f t="shared" si="4"/>
        <v>0</v>
      </c>
      <c r="BD27" s="60">
        <f t="shared" si="5"/>
        <v>0</v>
      </c>
      <c r="BE27" s="63">
        <f t="shared" si="6"/>
        <v>0</v>
      </c>
      <c r="BF27" s="73">
        <f t="shared" si="7"/>
        <v>0</v>
      </c>
      <c r="BG27" s="63">
        <f t="shared" si="8"/>
        <v>0</v>
      </c>
      <c r="BH27" s="54" t="str">
        <f t="shared" si="1"/>
        <v>近江牛すき焼 \3,680</v>
      </c>
      <c r="BI27" s="63">
        <v>3680</v>
      </c>
      <c r="BJ27" s="60">
        <f t="shared" si="9"/>
        <v>0</v>
      </c>
      <c r="BK27" s="63">
        <f t="shared" si="10"/>
        <v>0</v>
      </c>
      <c r="BL27" s="60">
        <f t="shared" si="11"/>
        <v>0</v>
      </c>
      <c r="BM27" s="63">
        <f t="shared" si="12"/>
        <v>0</v>
      </c>
      <c r="BN27" s="73">
        <f t="shared" si="13"/>
        <v>0</v>
      </c>
      <c r="BO27" s="63">
        <f t="shared" si="14"/>
        <v>0</v>
      </c>
      <c r="BP27" s="71" t="str">
        <f t="shared" si="2"/>
        <v>タルトセット
\1,250</v>
      </c>
      <c r="BQ27" s="63">
        <v>1250</v>
      </c>
      <c r="BR27" s="60">
        <f t="shared" si="15"/>
        <v>0</v>
      </c>
      <c r="BS27" s="61">
        <f t="shared" si="16"/>
        <v>0</v>
      </c>
      <c r="BT27" s="60">
        <f t="shared" si="17"/>
        <v>0</v>
      </c>
      <c r="BU27" s="61">
        <f t="shared" si="18"/>
        <v>0</v>
      </c>
      <c r="BV27" s="73">
        <f t="shared" si="19"/>
        <v>0</v>
      </c>
      <c r="BW27" s="63">
        <f t="shared" si="20"/>
        <v>0</v>
      </c>
      <c r="BX27" s="67"/>
      <c r="BY27" s="5"/>
      <c r="BZ27" s="5"/>
      <c r="CA27" s="5"/>
      <c r="CB27" s="5"/>
      <c r="CC27" s="5"/>
      <c r="CD27" s="5"/>
      <c r="CE27" s="5"/>
    </row>
    <row r="28" spans="2:93" ht="29.25" customHeight="1" x14ac:dyDescent="0.2">
      <c r="B28" s="235" t="s">
        <v>90</v>
      </c>
      <c r="C28" s="236"/>
      <c r="D28" s="232" t="s">
        <v>151</v>
      </c>
      <c r="E28" s="233"/>
      <c r="F28" s="233"/>
      <c r="G28" s="233"/>
      <c r="H28" s="234"/>
      <c r="I28" s="219"/>
      <c r="J28" s="217"/>
      <c r="K28" s="223"/>
      <c r="L28" s="219"/>
      <c r="M28" s="217"/>
      <c r="N28" s="217"/>
      <c r="O28" s="216"/>
      <c r="P28" s="217"/>
      <c r="Q28" s="218"/>
      <c r="R28" s="212" t="s">
        <v>98</v>
      </c>
      <c r="S28" s="213"/>
      <c r="T28" s="232" t="s">
        <v>139</v>
      </c>
      <c r="U28" s="233"/>
      <c r="V28" s="233"/>
      <c r="W28" s="233"/>
      <c r="X28" s="234"/>
      <c r="Y28" s="219"/>
      <c r="Z28" s="217"/>
      <c r="AA28" s="223"/>
      <c r="AB28" s="219"/>
      <c r="AC28" s="217"/>
      <c r="AD28" s="217"/>
      <c r="AE28" s="216"/>
      <c r="AF28" s="217"/>
      <c r="AG28" s="218"/>
      <c r="AH28" s="169" t="s">
        <v>109</v>
      </c>
      <c r="AI28" s="170"/>
      <c r="AJ28" s="220" t="s">
        <v>128</v>
      </c>
      <c r="AK28" s="221"/>
      <c r="AL28" s="221"/>
      <c r="AM28" s="221"/>
      <c r="AN28" s="222"/>
      <c r="AO28" s="219"/>
      <c r="AP28" s="217"/>
      <c r="AQ28" s="223"/>
      <c r="AR28" s="219"/>
      <c r="AS28" s="217"/>
      <c r="AT28" s="217"/>
      <c r="AU28" s="216"/>
      <c r="AV28" s="217"/>
      <c r="AW28" s="218"/>
      <c r="AX28" s="68"/>
      <c r="AY28" s="68"/>
      <c r="AZ28" s="54" t="str">
        <f t="shared" si="0"/>
        <v>とんかつ
ランチ\800</v>
      </c>
      <c r="BA28" s="63">
        <v>800</v>
      </c>
      <c r="BB28" s="60">
        <f t="shared" si="3"/>
        <v>0</v>
      </c>
      <c r="BC28" s="63">
        <f t="shared" si="4"/>
        <v>0</v>
      </c>
      <c r="BD28" s="60">
        <f t="shared" si="5"/>
        <v>0</v>
      </c>
      <c r="BE28" s="63">
        <f t="shared" si="6"/>
        <v>0</v>
      </c>
      <c r="BF28" s="73">
        <f t="shared" si="7"/>
        <v>0</v>
      </c>
      <c r="BG28" s="63">
        <f t="shared" si="8"/>
        <v>0</v>
      </c>
      <c r="BH28" s="54" t="str">
        <f t="shared" si="1"/>
        <v>瀬田
\3,150</v>
      </c>
      <c r="BI28" s="63">
        <v>3150</v>
      </c>
      <c r="BJ28" s="60">
        <f t="shared" si="9"/>
        <v>0</v>
      </c>
      <c r="BK28" s="63">
        <f t="shared" si="10"/>
        <v>0</v>
      </c>
      <c r="BL28" s="60">
        <f t="shared" si="11"/>
        <v>0</v>
      </c>
      <c r="BM28" s="63">
        <f t="shared" si="12"/>
        <v>0</v>
      </c>
      <c r="BN28" s="73">
        <f t="shared" si="13"/>
        <v>0</v>
      </c>
      <c r="BO28" s="63">
        <f t="shared" si="14"/>
        <v>0</v>
      </c>
      <c r="BP28" s="71" t="str">
        <f t="shared" si="2"/>
        <v>サンドウィッチ単品 \880</v>
      </c>
      <c r="BQ28" s="63">
        <v>880</v>
      </c>
      <c r="BR28" s="60">
        <f t="shared" si="15"/>
        <v>0</v>
      </c>
      <c r="BS28" s="61">
        <f t="shared" si="16"/>
        <v>0</v>
      </c>
      <c r="BT28" s="60">
        <f t="shared" si="17"/>
        <v>0</v>
      </c>
      <c r="BU28" s="61">
        <f t="shared" si="18"/>
        <v>0</v>
      </c>
      <c r="BV28" s="73">
        <f t="shared" si="19"/>
        <v>0</v>
      </c>
      <c r="BW28" s="63">
        <f t="shared" si="20"/>
        <v>0</v>
      </c>
      <c r="BX28" s="67"/>
      <c r="BY28" s="3"/>
      <c r="BZ28" s="3"/>
      <c r="CA28" s="3"/>
      <c r="CB28" s="3"/>
      <c r="CC28" s="3"/>
      <c r="CD28" s="3"/>
      <c r="CE28" s="3"/>
    </row>
    <row r="29" spans="2:93" ht="29.25" customHeight="1" x14ac:dyDescent="0.2">
      <c r="B29" s="230" t="s">
        <v>91</v>
      </c>
      <c r="C29" s="231"/>
      <c r="D29" s="232" t="s">
        <v>152</v>
      </c>
      <c r="E29" s="233"/>
      <c r="F29" s="233"/>
      <c r="G29" s="233"/>
      <c r="H29" s="234"/>
      <c r="I29" s="219"/>
      <c r="J29" s="217"/>
      <c r="K29" s="223"/>
      <c r="L29" s="219"/>
      <c r="M29" s="217"/>
      <c r="N29" s="217"/>
      <c r="O29" s="216"/>
      <c r="P29" s="217"/>
      <c r="Q29" s="218"/>
      <c r="R29" s="212" t="s">
        <v>99</v>
      </c>
      <c r="S29" s="213"/>
      <c r="T29" s="232" t="s">
        <v>140</v>
      </c>
      <c r="U29" s="233"/>
      <c r="V29" s="233"/>
      <c r="W29" s="233"/>
      <c r="X29" s="234"/>
      <c r="Y29" s="219"/>
      <c r="Z29" s="217"/>
      <c r="AA29" s="223"/>
      <c r="AB29" s="219"/>
      <c r="AC29" s="217"/>
      <c r="AD29" s="217"/>
      <c r="AE29" s="216"/>
      <c r="AF29" s="217"/>
      <c r="AG29" s="218"/>
      <c r="AH29" s="169" t="s">
        <v>110</v>
      </c>
      <c r="AI29" s="170"/>
      <c r="AJ29" s="220" t="s">
        <v>129</v>
      </c>
      <c r="AK29" s="221"/>
      <c r="AL29" s="221"/>
      <c r="AM29" s="221"/>
      <c r="AN29" s="222"/>
      <c r="AO29" s="219"/>
      <c r="AP29" s="217"/>
      <c r="AQ29" s="223"/>
      <c r="AR29" s="219"/>
      <c r="AS29" s="217"/>
      <c r="AT29" s="217"/>
      <c r="AU29" s="216"/>
      <c r="AV29" s="217"/>
      <c r="AW29" s="218"/>
      <c r="AX29" s="68"/>
      <c r="AY29" s="68"/>
      <c r="AZ29" s="54" t="str">
        <f t="shared" si="0"/>
        <v>琵琶のあじわい \800</v>
      </c>
      <c r="BA29" s="63">
        <v>800</v>
      </c>
      <c r="BB29" s="60">
        <f t="shared" si="3"/>
        <v>0</v>
      </c>
      <c r="BC29" s="63">
        <f t="shared" si="4"/>
        <v>0</v>
      </c>
      <c r="BD29" s="60">
        <f t="shared" si="5"/>
        <v>0</v>
      </c>
      <c r="BE29" s="63">
        <f t="shared" si="6"/>
        <v>0</v>
      </c>
      <c r="BF29" s="73">
        <f t="shared" si="7"/>
        <v>0</v>
      </c>
      <c r="BG29" s="63">
        <f t="shared" si="8"/>
        <v>0</v>
      </c>
      <c r="BH29" s="54" t="str">
        <f t="shared" si="1"/>
        <v>鰻蒲焼弁当
\3,670</v>
      </c>
      <c r="BI29" s="63">
        <v>3670</v>
      </c>
      <c r="BJ29" s="60">
        <f t="shared" si="9"/>
        <v>0</v>
      </c>
      <c r="BK29" s="63">
        <f t="shared" si="10"/>
        <v>0</v>
      </c>
      <c r="BL29" s="60">
        <f t="shared" si="11"/>
        <v>0</v>
      </c>
      <c r="BM29" s="63">
        <f t="shared" si="12"/>
        <v>0</v>
      </c>
      <c r="BN29" s="73">
        <f t="shared" si="13"/>
        <v>0</v>
      </c>
      <c r="BO29" s="63">
        <f t="shared" si="14"/>
        <v>0</v>
      </c>
      <c r="BP29" s="71" t="str">
        <f t="shared" si="2"/>
        <v>サンドウィッチセット\1,400</v>
      </c>
      <c r="BQ29" s="63">
        <v>1400</v>
      </c>
      <c r="BR29" s="60">
        <f t="shared" si="15"/>
        <v>0</v>
      </c>
      <c r="BS29" s="61">
        <f t="shared" si="16"/>
        <v>0</v>
      </c>
      <c r="BT29" s="60">
        <f t="shared" si="17"/>
        <v>0</v>
      </c>
      <c r="BU29" s="61">
        <f t="shared" si="18"/>
        <v>0</v>
      </c>
      <c r="BV29" s="73">
        <f t="shared" si="19"/>
        <v>0</v>
      </c>
      <c r="BW29" s="63">
        <f t="shared" si="20"/>
        <v>0</v>
      </c>
      <c r="BX29" s="67"/>
      <c r="BY29" s="5"/>
      <c r="BZ29" s="5"/>
      <c r="CA29" s="5"/>
      <c r="CB29" s="5"/>
      <c r="CC29" s="5"/>
      <c r="CD29" s="5"/>
      <c r="CE29" s="5"/>
    </row>
    <row r="30" spans="2:93" ht="15" customHeight="1" x14ac:dyDescent="0.2">
      <c r="B30" s="214"/>
      <c r="C30" s="215"/>
      <c r="D30" s="146"/>
      <c r="E30" s="146"/>
      <c r="F30" s="146"/>
      <c r="G30" s="146"/>
      <c r="H30" s="147"/>
      <c r="I30" s="148"/>
      <c r="J30" s="143"/>
      <c r="K30" s="149"/>
      <c r="L30" s="148"/>
      <c r="M30" s="143"/>
      <c r="N30" s="153"/>
      <c r="O30" s="155"/>
      <c r="P30" s="143"/>
      <c r="Q30" s="153"/>
      <c r="R30" s="212" t="s">
        <v>100</v>
      </c>
      <c r="S30" s="213"/>
      <c r="T30" s="206" t="s">
        <v>132</v>
      </c>
      <c r="U30" s="207"/>
      <c r="V30" s="207"/>
      <c r="W30" s="207"/>
      <c r="X30" s="208"/>
      <c r="Y30" s="148"/>
      <c r="Z30" s="143"/>
      <c r="AA30" s="149"/>
      <c r="AB30" s="148"/>
      <c r="AC30" s="143"/>
      <c r="AD30" s="153"/>
      <c r="AE30" s="155"/>
      <c r="AF30" s="143"/>
      <c r="AG30" s="153"/>
      <c r="AH30" s="169" t="s">
        <v>111</v>
      </c>
      <c r="AI30" s="170"/>
      <c r="AJ30" s="224" t="s">
        <v>121</v>
      </c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6"/>
      <c r="AX30" s="68"/>
      <c r="AY30" s="68"/>
      <c r="AZ30" s="132">
        <f>+B30</f>
        <v>0</v>
      </c>
      <c r="BA30" s="121">
        <f>+E31</f>
        <v>0</v>
      </c>
      <c r="BB30" s="134">
        <f t="shared" si="3"/>
        <v>0</v>
      </c>
      <c r="BC30" s="121">
        <f t="shared" si="4"/>
        <v>0</v>
      </c>
      <c r="BD30" s="134">
        <f t="shared" si="5"/>
        <v>0</v>
      </c>
      <c r="BE30" s="121">
        <f t="shared" si="6"/>
        <v>0</v>
      </c>
      <c r="BF30" s="119">
        <f t="shared" si="7"/>
        <v>0</v>
      </c>
      <c r="BG30" s="121">
        <f t="shared" si="8"/>
        <v>0</v>
      </c>
      <c r="BH30" s="132" t="str">
        <f t="shared" si="1"/>
        <v>季節の宝珠弁当 \4,200</v>
      </c>
      <c r="BI30" s="121">
        <v>4200</v>
      </c>
      <c r="BJ30" s="134">
        <f t="shared" si="9"/>
        <v>0</v>
      </c>
      <c r="BK30" s="121">
        <f t="shared" si="10"/>
        <v>0</v>
      </c>
      <c r="BL30" s="134">
        <f t="shared" si="11"/>
        <v>0</v>
      </c>
      <c r="BM30" s="121">
        <f t="shared" si="12"/>
        <v>0</v>
      </c>
      <c r="BN30" s="119">
        <f t="shared" si="13"/>
        <v>0</v>
      </c>
      <c r="BO30" s="121">
        <f t="shared" si="14"/>
        <v>0</v>
      </c>
      <c r="BP30" s="200" t="str">
        <f t="shared" si="2"/>
        <v>ソフトドリンク各種 \600
【プルダウン選択可】</v>
      </c>
      <c r="BQ30" s="121">
        <v>600</v>
      </c>
      <c r="BR30" s="134">
        <f t="shared" si="15"/>
        <v>0</v>
      </c>
      <c r="BS30" s="140">
        <f t="shared" si="16"/>
        <v>0</v>
      </c>
      <c r="BT30" s="134">
        <f t="shared" si="17"/>
        <v>0</v>
      </c>
      <c r="BU30" s="140">
        <f t="shared" si="18"/>
        <v>0</v>
      </c>
      <c r="BV30" s="119">
        <f t="shared" si="19"/>
        <v>0</v>
      </c>
      <c r="BW30" s="121">
        <f t="shared" si="20"/>
        <v>0</v>
      </c>
      <c r="BX30" s="67"/>
      <c r="BY30" s="5"/>
      <c r="BZ30" s="5"/>
      <c r="CA30" s="5"/>
      <c r="CB30" s="5"/>
      <c r="CC30" s="5"/>
      <c r="CD30" s="5"/>
      <c r="CE30" s="5"/>
    </row>
    <row r="31" spans="2:93" ht="15" customHeight="1" x14ac:dyDescent="0.2">
      <c r="B31" s="137" t="s">
        <v>8</v>
      </c>
      <c r="C31" s="138"/>
      <c r="D31" s="56" t="s">
        <v>75</v>
      </c>
      <c r="E31" s="139"/>
      <c r="F31" s="139"/>
      <c r="G31" s="139"/>
      <c r="H31" s="57" t="s">
        <v>76</v>
      </c>
      <c r="I31" s="173"/>
      <c r="J31" s="174"/>
      <c r="K31" s="175"/>
      <c r="L31" s="173"/>
      <c r="M31" s="174"/>
      <c r="N31" s="176"/>
      <c r="O31" s="177"/>
      <c r="P31" s="174"/>
      <c r="Q31" s="176"/>
      <c r="R31" s="212"/>
      <c r="S31" s="213"/>
      <c r="T31" s="209"/>
      <c r="U31" s="210"/>
      <c r="V31" s="210"/>
      <c r="W31" s="210"/>
      <c r="X31" s="211"/>
      <c r="Y31" s="173"/>
      <c r="Z31" s="174"/>
      <c r="AA31" s="175"/>
      <c r="AB31" s="173"/>
      <c r="AC31" s="174"/>
      <c r="AD31" s="176"/>
      <c r="AE31" s="177"/>
      <c r="AF31" s="174"/>
      <c r="AG31" s="176"/>
      <c r="AH31" s="169"/>
      <c r="AI31" s="170"/>
      <c r="AJ31" s="227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9"/>
      <c r="AX31" s="68"/>
      <c r="AY31" s="68"/>
      <c r="AZ31" s="133"/>
      <c r="BA31" s="122"/>
      <c r="BB31" s="135"/>
      <c r="BC31" s="122"/>
      <c r="BD31" s="135"/>
      <c r="BE31" s="122"/>
      <c r="BF31" s="120"/>
      <c r="BG31" s="122"/>
      <c r="BH31" s="133"/>
      <c r="BI31" s="122"/>
      <c r="BJ31" s="135"/>
      <c r="BK31" s="122"/>
      <c r="BL31" s="135"/>
      <c r="BM31" s="122"/>
      <c r="BN31" s="120"/>
      <c r="BO31" s="122"/>
      <c r="BP31" s="201"/>
      <c r="BQ31" s="122"/>
      <c r="BR31" s="135"/>
      <c r="BS31" s="141"/>
      <c r="BT31" s="135"/>
      <c r="BU31" s="141"/>
      <c r="BV31" s="120"/>
      <c r="BW31" s="122"/>
      <c r="BX31" s="67"/>
      <c r="BY31" s="5"/>
      <c r="BZ31" s="5"/>
      <c r="CA31" s="5"/>
      <c r="CB31" s="5"/>
      <c r="CC31" s="5"/>
      <c r="CD31" s="5"/>
      <c r="CE31" s="5"/>
    </row>
    <row r="32" spans="2:93" ht="15" customHeight="1" x14ac:dyDescent="0.2">
      <c r="B32" s="145"/>
      <c r="C32" s="146"/>
      <c r="D32" s="146"/>
      <c r="E32" s="146"/>
      <c r="F32" s="146"/>
      <c r="G32" s="146"/>
      <c r="H32" s="147"/>
      <c r="I32" s="148"/>
      <c r="J32" s="143"/>
      <c r="K32" s="149"/>
      <c r="L32" s="148"/>
      <c r="M32" s="143"/>
      <c r="N32" s="153"/>
      <c r="O32" s="155"/>
      <c r="P32" s="143"/>
      <c r="Q32" s="153"/>
      <c r="R32" s="202" t="s">
        <v>113</v>
      </c>
      <c r="S32" s="203"/>
      <c r="T32" s="206" t="s">
        <v>141</v>
      </c>
      <c r="U32" s="207"/>
      <c r="V32" s="207"/>
      <c r="W32" s="207"/>
      <c r="X32" s="208"/>
      <c r="Y32" s="148"/>
      <c r="Z32" s="143"/>
      <c r="AA32" s="149"/>
      <c r="AB32" s="148"/>
      <c r="AC32" s="143"/>
      <c r="AD32" s="153"/>
      <c r="AE32" s="155"/>
      <c r="AF32" s="143"/>
      <c r="AG32" s="153"/>
      <c r="AH32" s="169"/>
      <c r="AI32" s="170"/>
      <c r="AJ32" s="178"/>
      <c r="AK32" s="179"/>
      <c r="AL32" s="179"/>
      <c r="AM32" s="179"/>
      <c r="AN32" s="180"/>
      <c r="AO32" s="148"/>
      <c r="AP32" s="143"/>
      <c r="AQ32" s="149"/>
      <c r="AR32" s="148"/>
      <c r="AS32" s="143"/>
      <c r="AT32" s="153"/>
      <c r="AU32" s="155"/>
      <c r="AV32" s="143"/>
      <c r="AW32" s="153"/>
      <c r="AX32" s="68"/>
      <c r="AY32" s="68"/>
      <c r="AZ32" s="132">
        <f>+B32</f>
        <v>0</v>
      </c>
      <c r="BA32" s="121">
        <f>+E33</f>
        <v>0</v>
      </c>
      <c r="BB32" s="134">
        <f t="shared" si="3"/>
        <v>0</v>
      </c>
      <c r="BC32" s="121">
        <f t="shared" si="4"/>
        <v>0</v>
      </c>
      <c r="BD32" s="134">
        <f t="shared" si="5"/>
        <v>0</v>
      </c>
      <c r="BE32" s="121">
        <f t="shared" si="6"/>
        <v>0</v>
      </c>
      <c r="BF32" s="119">
        <f t="shared" si="7"/>
        <v>0</v>
      </c>
      <c r="BG32" s="121">
        <f t="shared" si="8"/>
        <v>0</v>
      </c>
      <c r="BH32" s="132" t="str">
        <f>+T32</f>
        <v>鰻重【松】
\4,390</v>
      </c>
      <c r="BI32" s="121">
        <v>4390</v>
      </c>
      <c r="BJ32" s="134">
        <f>+Y32</f>
        <v>0</v>
      </c>
      <c r="BK32" s="121">
        <f>+BI32*BJ32</f>
        <v>0</v>
      </c>
      <c r="BL32" s="134">
        <f>+AB32</f>
        <v>0</v>
      </c>
      <c r="BM32" s="121">
        <f>+BI32*BL32</f>
        <v>0</v>
      </c>
      <c r="BN32" s="119">
        <f>+AE32</f>
        <v>0</v>
      </c>
      <c r="BO32" s="121">
        <f>+BI32*BN32</f>
        <v>0</v>
      </c>
      <c r="BP32" s="200">
        <f>+AJ32</f>
        <v>0</v>
      </c>
      <c r="BQ32" s="121">
        <v>600</v>
      </c>
      <c r="BR32" s="134">
        <f t="shared" si="15"/>
        <v>0</v>
      </c>
      <c r="BS32" s="140">
        <f t="shared" si="16"/>
        <v>0</v>
      </c>
      <c r="BT32" s="134">
        <f t="shared" si="17"/>
        <v>0</v>
      </c>
      <c r="BU32" s="140">
        <f t="shared" si="18"/>
        <v>0</v>
      </c>
      <c r="BV32" s="119">
        <f t="shared" si="19"/>
        <v>0</v>
      </c>
      <c r="BW32" s="121">
        <f t="shared" si="20"/>
        <v>0</v>
      </c>
      <c r="BX32" s="67"/>
      <c r="BY32" s="5"/>
      <c r="BZ32" s="5"/>
      <c r="CA32" s="5"/>
      <c r="CB32" s="5"/>
      <c r="CC32" s="5"/>
      <c r="CD32" s="5"/>
      <c r="CE32" s="5"/>
    </row>
    <row r="33" spans="2:83" ht="15" customHeight="1" x14ac:dyDescent="0.2">
      <c r="B33" s="137" t="s">
        <v>8</v>
      </c>
      <c r="C33" s="138"/>
      <c r="D33" s="56" t="s">
        <v>75</v>
      </c>
      <c r="E33" s="139"/>
      <c r="F33" s="139"/>
      <c r="G33" s="139"/>
      <c r="H33" s="57" t="s">
        <v>76</v>
      </c>
      <c r="I33" s="173"/>
      <c r="J33" s="174"/>
      <c r="K33" s="175"/>
      <c r="L33" s="173"/>
      <c r="M33" s="174"/>
      <c r="N33" s="176"/>
      <c r="O33" s="177"/>
      <c r="P33" s="174"/>
      <c r="Q33" s="176"/>
      <c r="R33" s="202"/>
      <c r="S33" s="203"/>
      <c r="T33" s="209"/>
      <c r="U33" s="210"/>
      <c r="V33" s="210"/>
      <c r="W33" s="210"/>
      <c r="X33" s="211"/>
      <c r="Y33" s="173"/>
      <c r="Z33" s="174"/>
      <c r="AA33" s="175"/>
      <c r="AB33" s="173"/>
      <c r="AC33" s="174"/>
      <c r="AD33" s="176"/>
      <c r="AE33" s="177"/>
      <c r="AF33" s="174"/>
      <c r="AG33" s="176"/>
      <c r="AH33" s="169"/>
      <c r="AI33" s="170"/>
      <c r="AJ33" s="181"/>
      <c r="AK33" s="182"/>
      <c r="AL33" s="182"/>
      <c r="AM33" s="182"/>
      <c r="AN33" s="183"/>
      <c r="AO33" s="173"/>
      <c r="AP33" s="174"/>
      <c r="AQ33" s="175"/>
      <c r="AR33" s="173"/>
      <c r="AS33" s="174"/>
      <c r="AT33" s="176"/>
      <c r="AU33" s="177"/>
      <c r="AV33" s="174"/>
      <c r="AW33" s="176"/>
      <c r="AX33" s="68"/>
      <c r="AY33" s="68"/>
      <c r="AZ33" s="133"/>
      <c r="BA33" s="122"/>
      <c r="BB33" s="135"/>
      <c r="BC33" s="122"/>
      <c r="BD33" s="135"/>
      <c r="BE33" s="122"/>
      <c r="BF33" s="120"/>
      <c r="BG33" s="122"/>
      <c r="BH33" s="133"/>
      <c r="BI33" s="122"/>
      <c r="BJ33" s="135"/>
      <c r="BK33" s="122"/>
      <c r="BL33" s="135"/>
      <c r="BM33" s="122"/>
      <c r="BN33" s="120"/>
      <c r="BO33" s="122"/>
      <c r="BP33" s="201"/>
      <c r="BQ33" s="122"/>
      <c r="BR33" s="135"/>
      <c r="BS33" s="141"/>
      <c r="BT33" s="135"/>
      <c r="BU33" s="141"/>
      <c r="BV33" s="120"/>
      <c r="BW33" s="122"/>
      <c r="BX33" s="67"/>
      <c r="BY33" s="5"/>
      <c r="BZ33" s="5"/>
      <c r="CA33" s="5"/>
      <c r="CB33" s="5"/>
      <c r="CC33" s="5"/>
      <c r="CD33" s="5"/>
      <c r="CE33" s="5"/>
    </row>
    <row r="34" spans="2:83" ht="15" customHeight="1" x14ac:dyDescent="0.2">
      <c r="B34" s="145"/>
      <c r="C34" s="146"/>
      <c r="D34" s="146"/>
      <c r="E34" s="146"/>
      <c r="F34" s="146"/>
      <c r="G34" s="146"/>
      <c r="H34" s="147"/>
      <c r="I34" s="148"/>
      <c r="J34" s="143"/>
      <c r="K34" s="149"/>
      <c r="L34" s="148"/>
      <c r="M34" s="143"/>
      <c r="N34" s="153"/>
      <c r="O34" s="155"/>
      <c r="P34" s="143"/>
      <c r="Q34" s="153"/>
      <c r="R34" s="202" t="s">
        <v>101</v>
      </c>
      <c r="S34" s="203"/>
      <c r="T34" s="207" t="s">
        <v>142</v>
      </c>
      <c r="U34" s="207"/>
      <c r="V34" s="207"/>
      <c r="W34" s="207"/>
      <c r="X34" s="208"/>
      <c r="Y34" s="148"/>
      <c r="Z34" s="143"/>
      <c r="AA34" s="149"/>
      <c r="AB34" s="148"/>
      <c r="AC34" s="143"/>
      <c r="AD34" s="153"/>
      <c r="AE34" s="155"/>
      <c r="AF34" s="143"/>
      <c r="AG34" s="153"/>
      <c r="AH34" s="169"/>
      <c r="AI34" s="170"/>
      <c r="AJ34" s="178"/>
      <c r="AK34" s="179"/>
      <c r="AL34" s="179"/>
      <c r="AM34" s="179"/>
      <c r="AN34" s="180"/>
      <c r="AO34" s="148"/>
      <c r="AP34" s="143"/>
      <c r="AQ34" s="149"/>
      <c r="AR34" s="148"/>
      <c r="AS34" s="143"/>
      <c r="AT34" s="153"/>
      <c r="AU34" s="155"/>
      <c r="AV34" s="143"/>
      <c r="AW34" s="153"/>
      <c r="AX34" s="68"/>
      <c r="AY34" s="68"/>
      <c r="AZ34" s="132">
        <f>+B34</f>
        <v>0</v>
      </c>
      <c r="BA34" s="121">
        <f>+E35</f>
        <v>0</v>
      </c>
      <c r="BB34" s="134">
        <f t="shared" si="3"/>
        <v>0</v>
      </c>
      <c r="BC34" s="121">
        <f t="shared" si="4"/>
        <v>0</v>
      </c>
      <c r="BD34" s="134">
        <f t="shared" si="5"/>
        <v>0</v>
      </c>
      <c r="BE34" s="121">
        <f t="shared" si="6"/>
        <v>0</v>
      </c>
      <c r="BF34" s="119">
        <f t="shared" si="7"/>
        <v>0</v>
      </c>
      <c r="BG34" s="121">
        <f t="shared" si="8"/>
        <v>0</v>
      </c>
      <c r="BH34" s="165" t="str">
        <f>+T34</f>
        <v>石山
\4,220</v>
      </c>
      <c r="BI34" s="136">
        <v>4220</v>
      </c>
      <c r="BJ34" s="134">
        <f>+Y34</f>
        <v>0</v>
      </c>
      <c r="BK34" s="121">
        <f>+BI34*BJ34</f>
        <v>0</v>
      </c>
      <c r="BL34" s="134">
        <f>+AB34</f>
        <v>0</v>
      </c>
      <c r="BM34" s="121">
        <f>+BI34*BL34</f>
        <v>0</v>
      </c>
      <c r="BN34" s="119">
        <f>+AE34</f>
        <v>0</v>
      </c>
      <c r="BO34" s="121">
        <f>+BI34*BN34</f>
        <v>0</v>
      </c>
      <c r="BP34" s="200">
        <f>+AJ34</f>
        <v>0</v>
      </c>
      <c r="BQ34" s="121">
        <v>600</v>
      </c>
      <c r="BR34" s="134">
        <f t="shared" ref="BR34" si="21">+AO34</f>
        <v>0</v>
      </c>
      <c r="BS34" s="140">
        <f t="shared" ref="BS34" si="22">+BQ34*BR34</f>
        <v>0</v>
      </c>
      <c r="BT34" s="134">
        <f t="shared" ref="BT34" si="23">+AR34</f>
        <v>0</v>
      </c>
      <c r="BU34" s="140">
        <f t="shared" ref="BU34" si="24">+BQ34*BT34</f>
        <v>0</v>
      </c>
      <c r="BV34" s="119">
        <f t="shared" ref="BV34" si="25">+AU34</f>
        <v>0</v>
      </c>
      <c r="BW34" s="121">
        <f t="shared" ref="BW34" si="26">+BQ34*BV34</f>
        <v>0</v>
      </c>
      <c r="BX34" s="67"/>
      <c r="BY34" s="5"/>
      <c r="BZ34" s="5"/>
      <c r="CA34" s="5"/>
      <c r="CB34" s="5"/>
      <c r="CC34" s="5"/>
      <c r="CD34" s="5"/>
      <c r="CE34" s="5"/>
    </row>
    <row r="35" spans="2:83" ht="15" customHeight="1" x14ac:dyDescent="0.2">
      <c r="B35" s="137" t="s">
        <v>8</v>
      </c>
      <c r="C35" s="138"/>
      <c r="D35" s="56" t="s">
        <v>75</v>
      </c>
      <c r="E35" s="139"/>
      <c r="F35" s="139"/>
      <c r="G35" s="139"/>
      <c r="H35" s="57" t="s">
        <v>76</v>
      </c>
      <c r="I35" s="173"/>
      <c r="J35" s="174"/>
      <c r="K35" s="175"/>
      <c r="L35" s="173"/>
      <c r="M35" s="174"/>
      <c r="N35" s="176"/>
      <c r="O35" s="177"/>
      <c r="P35" s="174"/>
      <c r="Q35" s="176"/>
      <c r="R35" s="202"/>
      <c r="S35" s="203"/>
      <c r="T35" s="210"/>
      <c r="U35" s="210"/>
      <c r="V35" s="210"/>
      <c r="W35" s="210"/>
      <c r="X35" s="211"/>
      <c r="Y35" s="173"/>
      <c r="Z35" s="174"/>
      <c r="AA35" s="175"/>
      <c r="AB35" s="173"/>
      <c r="AC35" s="174"/>
      <c r="AD35" s="176"/>
      <c r="AE35" s="177"/>
      <c r="AF35" s="174"/>
      <c r="AG35" s="176"/>
      <c r="AH35" s="169"/>
      <c r="AI35" s="170"/>
      <c r="AJ35" s="181"/>
      <c r="AK35" s="182"/>
      <c r="AL35" s="182"/>
      <c r="AM35" s="182"/>
      <c r="AN35" s="183"/>
      <c r="AO35" s="173"/>
      <c r="AP35" s="174"/>
      <c r="AQ35" s="175"/>
      <c r="AR35" s="173"/>
      <c r="AS35" s="174"/>
      <c r="AT35" s="176"/>
      <c r="AU35" s="177"/>
      <c r="AV35" s="174"/>
      <c r="AW35" s="176"/>
      <c r="AX35" s="68"/>
      <c r="AY35" s="68"/>
      <c r="AZ35" s="133"/>
      <c r="BA35" s="122"/>
      <c r="BB35" s="135"/>
      <c r="BC35" s="122"/>
      <c r="BD35" s="135"/>
      <c r="BE35" s="122"/>
      <c r="BF35" s="120"/>
      <c r="BG35" s="122"/>
      <c r="BH35" s="166"/>
      <c r="BI35" s="136"/>
      <c r="BJ35" s="135"/>
      <c r="BK35" s="122"/>
      <c r="BL35" s="135"/>
      <c r="BM35" s="122"/>
      <c r="BN35" s="120"/>
      <c r="BO35" s="122"/>
      <c r="BP35" s="201"/>
      <c r="BQ35" s="122"/>
      <c r="BR35" s="135"/>
      <c r="BS35" s="141"/>
      <c r="BT35" s="135"/>
      <c r="BU35" s="141"/>
      <c r="BV35" s="120"/>
      <c r="BW35" s="122"/>
      <c r="BX35" s="67"/>
      <c r="BY35" s="5"/>
      <c r="BZ35" s="5"/>
      <c r="CA35" s="5"/>
      <c r="CB35" s="5"/>
      <c r="CC35" s="5"/>
      <c r="CD35" s="5"/>
      <c r="CE35" s="5"/>
    </row>
    <row r="36" spans="2:83" ht="15" customHeight="1" x14ac:dyDescent="0.2">
      <c r="B36" s="145"/>
      <c r="C36" s="146"/>
      <c r="D36" s="146"/>
      <c r="E36" s="146"/>
      <c r="F36" s="146"/>
      <c r="G36" s="146"/>
      <c r="H36" s="147"/>
      <c r="I36" s="148"/>
      <c r="J36" s="143"/>
      <c r="K36" s="149"/>
      <c r="L36" s="148"/>
      <c r="M36" s="143"/>
      <c r="N36" s="153"/>
      <c r="O36" s="155"/>
      <c r="P36" s="143"/>
      <c r="Q36" s="153"/>
      <c r="R36" s="202" t="s">
        <v>102</v>
      </c>
      <c r="S36" s="203"/>
      <c r="T36" s="206" t="s">
        <v>143</v>
      </c>
      <c r="U36" s="207"/>
      <c r="V36" s="207"/>
      <c r="W36" s="207"/>
      <c r="X36" s="208"/>
      <c r="Y36" s="148"/>
      <c r="Z36" s="143"/>
      <c r="AA36" s="149"/>
      <c r="AB36" s="148"/>
      <c r="AC36" s="143"/>
      <c r="AD36" s="153"/>
      <c r="AE36" s="155"/>
      <c r="AF36" s="143"/>
      <c r="AG36" s="153"/>
      <c r="AH36" s="169"/>
      <c r="AI36" s="170"/>
      <c r="AJ36" s="178"/>
      <c r="AK36" s="179"/>
      <c r="AL36" s="179"/>
      <c r="AM36" s="179"/>
      <c r="AN36" s="180"/>
      <c r="AO36" s="148"/>
      <c r="AP36" s="143"/>
      <c r="AQ36" s="149"/>
      <c r="AR36" s="148"/>
      <c r="AS36" s="143"/>
      <c r="AT36" s="153"/>
      <c r="AU36" s="155"/>
      <c r="AV36" s="143"/>
      <c r="AW36" s="153"/>
      <c r="AX36" s="68"/>
      <c r="AY36" s="68"/>
      <c r="AZ36" s="132">
        <f>+B36</f>
        <v>0</v>
      </c>
      <c r="BA36" s="121">
        <f>+E37</f>
        <v>0</v>
      </c>
      <c r="BB36" s="134">
        <f t="shared" si="3"/>
        <v>0</v>
      </c>
      <c r="BC36" s="121">
        <f t="shared" si="4"/>
        <v>0</v>
      </c>
      <c r="BD36" s="134">
        <f t="shared" si="5"/>
        <v>0</v>
      </c>
      <c r="BE36" s="121">
        <f t="shared" si="6"/>
        <v>0</v>
      </c>
      <c r="BF36" s="119">
        <f t="shared" si="7"/>
        <v>0</v>
      </c>
      <c r="BG36" s="121">
        <f t="shared" si="8"/>
        <v>0</v>
      </c>
      <c r="BH36" s="165" t="str">
        <f>+T36</f>
        <v>堅田
\6,320</v>
      </c>
      <c r="BI36" s="136">
        <v>6320</v>
      </c>
      <c r="BJ36" s="134">
        <f>+Y36</f>
        <v>0</v>
      </c>
      <c r="BK36" s="121">
        <f>+BI36*BJ36</f>
        <v>0</v>
      </c>
      <c r="BL36" s="134">
        <f>+AB36</f>
        <v>0</v>
      </c>
      <c r="BM36" s="121">
        <f>+BI36*BL36</f>
        <v>0</v>
      </c>
      <c r="BN36" s="119">
        <f>+AE36</f>
        <v>0</v>
      </c>
      <c r="BO36" s="121">
        <f>+BI36*BN36</f>
        <v>0</v>
      </c>
      <c r="BP36" s="123">
        <f>+AJ36</f>
        <v>0</v>
      </c>
      <c r="BQ36" s="136">
        <v>600</v>
      </c>
      <c r="BR36" s="134">
        <f>+AO36</f>
        <v>0</v>
      </c>
      <c r="BS36" s="140">
        <f>+BQ36*BR36</f>
        <v>0</v>
      </c>
      <c r="BT36" s="134">
        <f>+AR36</f>
        <v>0</v>
      </c>
      <c r="BU36" s="140">
        <f>+BT36*BQ36</f>
        <v>0</v>
      </c>
      <c r="BV36" s="142">
        <f>+AU36</f>
        <v>0</v>
      </c>
      <c r="BW36" s="136">
        <f>+BQ36*BV36</f>
        <v>0</v>
      </c>
      <c r="BX36" s="5"/>
      <c r="BY36" s="5"/>
      <c r="BZ36" s="5"/>
      <c r="CA36" s="5"/>
      <c r="CB36" s="5"/>
      <c r="CC36" s="5"/>
      <c r="CD36" s="5"/>
      <c r="CE36" s="5"/>
    </row>
    <row r="37" spans="2:83" ht="15" customHeight="1" x14ac:dyDescent="0.2">
      <c r="B37" s="137" t="s">
        <v>8</v>
      </c>
      <c r="C37" s="138"/>
      <c r="D37" s="56" t="s">
        <v>75</v>
      </c>
      <c r="E37" s="139"/>
      <c r="F37" s="139"/>
      <c r="G37" s="139"/>
      <c r="H37" s="57" t="s">
        <v>76</v>
      </c>
      <c r="I37" s="173"/>
      <c r="J37" s="174"/>
      <c r="K37" s="175"/>
      <c r="L37" s="173"/>
      <c r="M37" s="174"/>
      <c r="N37" s="176"/>
      <c r="O37" s="177"/>
      <c r="P37" s="174"/>
      <c r="Q37" s="176"/>
      <c r="R37" s="204"/>
      <c r="S37" s="205"/>
      <c r="T37" s="209"/>
      <c r="U37" s="210"/>
      <c r="V37" s="210"/>
      <c r="W37" s="210"/>
      <c r="X37" s="211"/>
      <c r="Y37" s="173"/>
      <c r="Z37" s="174"/>
      <c r="AA37" s="175"/>
      <c r="AB37" s="173"/>
      <c r="AC37" s="174"/>
      <c r="AD37" s="176"/>
      <c r="AE37" s="177"/>
      <c r="AF37" s="174"/>
      <c r="AG37" s="176"/>
      <c r="AH37" s="169"/>
      <c r="AI37" s="170"/>
      <c r="AJ37" s="181"/>
      <c r="AK37" s="182"/>
      <c r="AL37" s="182"/>
      <c r="AM37" s="182"/>
      <c r="AN37" s="183"/>
      <c r="AO37" s="173"/>
      <c r="AP37" s="174"/>
      <c r="AQ37" s="175"/>
      <c r="AR37" s="173"/>
      <c r="AS37" s="174"/>
      <c r="AT37" s="176"/>
      <c r="AU37" s="177"/>
      <c r="AV37" s="174"/>
      <c r="AW37" s="176"/>
      <c r="AX37" s="68"/>
      <c r="AY37" s="68"/>
      <c r="AZ37" s="133"/>
      <c r="BA37" s="122"/>
      <c r="BB37" s="135"/>
      <c r="BC37" s="122"/>
      <c r="BD37" s="135"/>
      <c r="BE37" s="122"/>
      <c r="BF37" s="120"/>
      <c r="BG37" s="122"/>
      <c r="BH37" s="166"/>
      <c r="BI37" s="136"/>
      <c r="BJ37" s="135"/>
      <c r="BK37" s="122"/>
      <c r="BL37" s="135"/>
      <c r="BM37" s="122"/>
      <c r="BN37" s="120"/>
      <c r="BO37" s="122"/>
      <c r="BP37" s="123"/>
      <c r="BQ37" s="136"/>
      <c r="BR37" s="135"/>
      <c r="BS37" s="141"/>
      <c r="BT37" s="135"/>
      <c r="BU37" s="141"/>
      <c r="BV37" s="142"/>
      <c r="BW37" s="136"/>
      <c r="BX37" s="5"/>
      <c r="BY37" s="5"/>
      <c r="BZ37" s="5"/>
      <c r="CA37" s="5"/>
      <c r="CB37" s="5"/>
      <c r="CC37" s="5"/>
      <c r="CD37" s="5"/>
      <c r="CE37" s="5"/>
    </row>
    <row r="38" spans="2:83" ht="15" customHeight="1" x14ac:dyDescent="0.2">
      <c r="B38" s="145"/>
      <c r="C38" s="146"/>
      <c r="D38" s="146"/>
      <c r="E38" s="146"/>
      <c r="F38" s="146"/>
      <c r="G38" s="146"/>
      <c r="H38" s="147"/>
      <c r="I38" s="148"/>
      <c r="J38" s="143"/>
      <c r="K38" s="149"/>
      <c r="L38" s="148"/>
      <c r="M38" s="143"/>
      <c r="N38" s="153"/>
      <c r="O38" s="155"/>
      <c r="P38" s="143"/>
      <c r="Q38" s="153"/>
      <c r="R38" s="157"/>
      <c r="S38" s="158"/>
      <c r="T38" s="161"/>
      <c r="U38" s="161"/>
      <c r="V38" s="161"/>
      <c r="W38" s="161"/>
      <c r="X38" s="162"/>
      <c r="Y38" s="184"/>
      <c r="Z38" s="185"/>
      <c r="AA38" s="186"/>
      <c r="AB38" s="184"/>
      <c r="AC38" s="185"/>
      <c r="AD38" s="190"/>
      <c r="AE38" s="192"/>
      <c r="AF38" s="185"/>
      <c r="AG38" s="190"/>
      <c r="AH38" s="169"/>
      <c r="AI38" s="170"/>
      <c r="AJ38" s="194"/>
      <c r="AK38" s="195"/>
      <c r="AL38" s="195"/>
      <c r="AM38" s="195"/>
      <c r="AN38" s="195"/>
      <c r="AO38" s="148"/>
      <c r="AP38" s="143"/>
      <c r="AQ38" s="149"/>
      <c r="AR38" s="143"/>
      <c r="AS38" s="143"/>
      <c r="AT38" s="143"/>
      <c r="AU38" s="155"/>
      <c r="AV38" s="143"/>
      <c r="AW38" s="153"/>
      <c r="AX38" s="68"/>
      <c r="AY38" s="68"/>
      <c r="AZ38" s="132">
        <f>+B38</f>
        <v>0</v>
      </c>
      <c r="BA38" s="121">
        <f>+E39</f>
        <v>0</v>
      </c>
      <c r="BB38" s="134">
        <f t="shared" si="3"/>
        <v>0</v>
      </c>
      <c r="BC38" s="121">
        <f t="shared" si="4"/>
        <v>0</v>
      </c>
      <c r="BD38" s="134">
        <f t="shared" si="5"/>
        <v>0</v>
      </c>
      <c r="BE38" s="121">
        <f t="shared" si="6"/>
        <v>0</v>
      </c>
      <c r="BF38" s="119">
        <f t="shared" si="7"/>
        <v>0</v>
      </c>
      <c r="BG38" s="121">
        <f t="shared" si="8"/>
        <v>0</v>
      </c>
      <c r="BH38" s="165">
        <f>+T38</f>
        <v>0</v>
      </c>
      <c r="BI38" s="136"/>
      <c r="BJ38" s="134">
        <f>+Y38</f>
        <v>0</v>
      </c>
      <c r="BK38" s="121">
        <f>+BI38*BJ38</f>
        <v>0</v>
      </c>
      <c r="BL38" s="134">
        <f>+AB38</f>
        <v>0</v>
      </c>
      <c r="BM38" s="121">
        <f>+BI38*BL38</f>
        <v>0</v>
      </c>
      <c r="BN38" s="119">
        <f>+AE38</f>
        <v>0</v>
      </c>
      <c r="BO38" s="121">
        <f>+BI38*BN38</f>
        <v>0</v>
      </c>
      <c r="BP38" s="123">
        <f>+AJ38</f>
        <v>0</v>
      </c>
      <c r="BQ38" s="136">
        <v>600</v>
      </c>
      <c r="BR38" s="134">
        <f>+AO38</f>
        <v>0</v>
      </c>
      <c r="BS38" s="140">
        <f>+BQ38*BR38</f>
        <v>0</v>
      </c>
      <c r="BT38" s="134">
        <f>+AR38</f>
        <v>0</v>
      </c>
      <c r="BU38" s="140">
        <f>+BT38*BQ38</f>
        <v>0</v>
      </c>
      <c r="BV38" s="142">
        <f>+AU38</f>
        <v>0</v>
      </c>
      <c r="BW38" s="136">
        <f>+BQ38*BV38</f>
        <v>0</v>
      </c>
      <c r="BX38" s="5"/>
      <c r="BY38" s="5"/>
      <c r="BZ38" s="5"/>
      <c r="CA38" s="5"/>
      <c r="CB38" s="5"/>
      <c r="CC38" s="5"/>
      <c r="CD38" s="5"/>
      <c r="CE38" s="5"/>
    </row>
    <row r="39" spans="2:83" ht="15" customHeight="1" thickBot="1" x14ac:dyDescent="0.25">
      <c r="B39" s="137" t="s">
        <v>8</v>
      </c>
      <c r="C39" s="138"/>
      <c r="D39" s="56" t="s">
        <v>75</v>
      </c>
      <c r="E39" s="139"/>
      <c r="F39" s="139"/>
      <c r="G39" s="139"/>
      <c r="H39" s="57" t="s">
        <v>76</v>
      </c>
      <c r="I39" s="150"/>
      <c r="J39" s="151"/>
      <c r="K39" s="152"/>
      <c r="L39" s="150"/>
      <c r="M39" s="151"/>
      <c r="N39" s="154"/>
      <c r="O39" s="156"/>
      <c r="P39" s="151"/>
      <c r="Q39" s="154"/>
      <c r="R39" s="159"/>
      <c r="S39" s="160"/>
      <c r="T39" s="163"/>
      <c r="U39" s="163"/>
      <c r="V39" s="163"/>
      <c r="W39" s="163"/>
      <c r="X39" s="164"/>
      <c r="Y39" s="187"/>
      <c r="Z39" s="188"/>
      <c r="AA39" s="189"/>
      <c r="AB39" s="187"/>
      <c r="AC39" s="188"/>
      <c r="AD39" s="191"/>
      <c r="AE39" s="193"/>
      <c r="AF39" s="188"/>
      <c r="AG39" s="191"/>
      <c r="AH39" s="171"/>
      <c r="AI39" s="172"/>
      <c r="AJ39" s="196"/>
      <c r="AK39" s="197"/>
      <c r="AL39" s="197"/>
      <c r="AM39" s="197"/>
      <c r="AN39" s="197"/>
      <c r="AO39" s="198"/>
      <c r="AP39" s="144"/>
      <c r="AQ39" s="199"/>
      <c r="AR39" s="144"/>
      <c r="AS39" s="144"/>
      <c r="AT39" s="144"/>
      <c r="AU39" s="167"/>
      <c r="AV39" s="144"/>
      <c r="AW39" s="168"/>
      <c r="AX39" s="68"/>
      <c r="AY39" s="68"/>
      <c r="AZ39" s="133"/>
      <c r="BA39" s="122"/>
      <c r="BB39" s="135"/>
      <c r="BC39" s="122"/>
      <c r="BD39" s="135"/>
      <c r="BE39" s="122"/>
      <c r="BF39" s="120"/>
      <c r="BG39" s="122"/>
      <c r="BH39" s="166"/>
      <c r="BI39" s="136"/>
      <c r="BJ39" s="135"/>
      <c r="BK39" s="122"/>
      <c r="BL39" s="135"/>
      <c r="BM39" s="122"/>
      <c r="BN39" s="120"/>
      <c r="BO39" s="122"/>
      <c r="BP39" s="123"/>
      <c r="BQ39" s="136"/>
      <c r="BR39" s="135"/>
      <c r="BS39" s="141"/>
      <c r="BT39" s="135"/>
      <c r="BU39" s="141"/>
      <c r="BV39" s="142"/>
      <c r="BW39" s="136"/>
      <c r="BX39" s="5"/>
      <c r="BY39" s="5"/>
      <c r="BZ39" s="5"/>
      <c r="CA39" s="5"/>
      <c r="CB39" s="5"/>
      <c r="CC39" s="5"/>
      <c r="CD39" s="5"/>
      <c r="CE39" s="5"/>
    </row>
    <row r="40" spans="2:83" ht="22.5" customHeight="1" thickTop="1" thickBot="1" x14ac:dyDescent="0.25">
      <c r="B40" s="127" t="s">
        <v>77</v>
      </c>
      <c r="C40" s="128"/>
      <c r="D40" s="128"/>
      <c r="E40" s="128"/>
      <c r="F40" s="128"/>
      <c r="G40" s="128"/>
      <c r="H40" s="128"/>
      <c r="I40" s="124">
        <f>+BC41</f>
        <v>0</v>
      </c>
      <c r="J40" s="129"/>
      <c r="K40" s="130"/>
      <c r="L40" s="131">
        <f>+BE41</f>
        <v>0</v>
      </c>
      <c r="M40" s="125"/>
      <c r="N40" s="125"/>
      <c r="O40" s="124">
        <f>+BG41</f>
        <v>0</v>
      </c>
      <c r="P40" s="125"/>
      <c r="Q40" s="126"/>
      <c r="R40" s="127" t="s">
        <v>77</v>
      </c>
      <c r="S40" s="128"/>
      <c r="T40" s="128"/>
      <c r="U40" s="128"/>
      <c r="V40" s="128"/>
      <c r="W40" s="128"/>
      <c r="X40" s="128"/>
      <c r="Y40" s="124">
        <f>+BK41</f>
        <v>0</v>
      </c>
      <c r="Z40" s="129"/>
      <c r="AA40" s="130"/>
      <c r="AB40" s="131">
        <f>+BM41</f>
        <v>0</v>
      </c>
      <c r="AC40" s="125"/>
      <c r="AD40" s="125"/>
      <c r="AE40" s="124">
        <f>+BO41</f>
        <v>0</v>
      </c>
      <c r="AF40" s="125"/>
      <c r="AG40" s="126"/>
      <c r="AH40" s="127" t="s">
        <v>77</v>
      </c>
      <c r="AI40" s="128"/>
      <c r="AJ40" s="128"/>
      <c r="AK40" s="128"/>
      <c r="AL40" s="128"/>
      <c r="AM40" s="128"/>
      <c r="AN40" s="128"/>
      <c r="AO40" s="124">
        <f>+BS41</f>
        <v>0</v>
      </c>
      <c r="AP40" s="129"/>
      <c r="AQ40" s="130"/>
      <c r="AR40" s="131">
        <f>+BU41</f>
        <v>0</v>
      </c>
      <c r="AS40" s="125"/>
      <c r="AT40" s="125"/>
      <c r="AU40" s="124">
        <f>+BW41</f>
        <v>0</v>
      </c>
      <c r="AV40" s="125"/>
      <c r="AW40" s="126"/>
      <c r="AX40" s="68"/>
      <c r="AY40" s="68"/>
      <c r="AZ40" s="72"/>
      <c r="BA40" s="65"/>
      <c r="BB40" s="58"/>
      <c r="BC40" s="58"/>
      <c r="BD40" s="58"/>
      <c r="BE40" s="58"/>
      <c r="BF40" s="64"/>
      <c r="BG40" s="65"/>
      <c r="BH40" s="66"/>
      <c r="BI40" s="24"/>
      <c r="BJ40" s="58"/>
      <c r="BK40" s="58"/>
      <c r="BL40" s="58"/>
      <c r="BM40" s="58"/>
      <c r="BN40" s="64"/>
      <c r="BO40" s="24"/>
      <c r="BP40" s="71"/>
      <c r="BQ40" s="24"/>
      <c r="BR40" s="58"/>
      <c r="BS40" s="58"/>
      <c r="BT40" s="58"/>
      <c r="BU40" s="58"/>
      <c r="BV40" s="73"/>
      <c r="BW40" s="24"/>
      <c r="BX40" s="5"/>
      <c r="BY40" s="5"/>
      <c r="BZ40" s="5"/>
      <c r="CA40" s="5"/>
      <c r="CB40" s="5"/>
      <c r="CC40" s="5"/>
      <c r="CD40" s="5"/>
      <c r="CE40" s="5"/>
    </row>
    <row r="41" spans="2:83" ht="45" customHeight="1" thickTop="1" x14ac:dyDescent="0.2">
      <c r="B41" s="108" t="s">
        <v>24</v>
      </c>
      <c r="C41" s="109"/>
      <c r="D41" s="109"/>
      <c r="E41" s="109"/>
      <c r="F41" s="109"/>
      <c r="G41" s="109"/>
      <c r="H41" s="109"/>
      <c r="I41" s="110"/>
      <c r="J41" s="111"/>
      <c r="K41" s="112"/>
      <c r="L41" s="107"/>
      <c r="M41" s="107"/>
      <c r="N41" s="107"/>
      <c r="O41" s="101"/>
      <c r="P41" s="101"/>
      <c r="Q41" s="101"/>
      <c r="R41" s="108" t="s">
        <v>24</v>
      </c>
      <c r="S41" s="109"/>
      <c r="T41" s="109"/>
      <c r="U41" s="109"/>
      <c r="V41" s="109"/>
      <c r="W41" s="109"/>
      <c r="X41" s="109"/>
      <c r="Y41" s="106"/>
      <c r="Z41" s="106"/>
      <c r="AA41" s="106"/>
      <c r="AB41" s="107"/>
      <c r="AC41" s="107"/>
      <c r="AD41" s="107"/>
      <c r="AE41" s="101"/>
      <c r="AF41" s="101"/>
      <c r="AG41" s="101"/>
      <c r="AH41" s="108" t="s">
        <v>24</v>
      </c>
      <c r="AI41" s="109"/>
      <c r="AJ41" s="109"/>
      <c r="AK41" s="109"/>
      <c r="AL41" s="109"/>
      <c r="AM41" s="109"/>
      <c r="AN41" s="109"/>
      <c r="AO41" s="106"/>
      <c r="AP41" s="106"/>
      <c r="AQ41" s="106"/>
      <c r="AR41" s="107"/>
      <c r="AS41" s="107"/>
      <c r="AT41" s="107"/>
      <c r="AU41" s="101"/>
      <c r="AV41" s="101"/>
      <c r="AW41" s="101"/>
      <c r="AZ41" s="52" t="s">
        <v>28</v>
      </c>
      <c r="BA41" s="25"/>
      <c r="BB41" s="59"/>
      <c r="BC41" s="62">
        <f>SUM(BC22:BC39)</f>
        <v>0</v>
      </c>
      <c r="BD41" s="59"/>
      <c r="BE41" s="62">
        <f>SUM(BE22:BE39)</f>
        <v>0</v>
      </c>
      <c r="BF41" s="25"/>
      <c r="BG41" s="53">
        <f>SUM(BG22:BG39)</f>
        <v>0</v>
      </c>
      <c r="BH41" s="27"/>
      <c r="BI41" s="26"/>
      <c r="BJ41" s="59"/>
      <c r="BK41" s="62">
        <f>SUM(BK22:BK39)</f>
        <v>0</v>
      </c>
      <c r="BL41" s="59"/>
      <c r="BM41" s="62">
        <f>SUM(BM22:BM39)</f>
        <v>0</v>
      </c>
      <c r="BN41" s="25"/>
      <c r="BO41" s="53">
        <f>SUM(BO22:BO39)</f>
        <v>0</v>
      </c>
      <c r="BP41" s="27"/>
      <c r="BQ41" s="26"/>
      <c r="BR41" s="59"/>
      <c r="BS41" s="62">
        <f>SUM(BS22:BS39)</f>
        <v>0</v>
      </c>
      <c r="BT41" s="59"/>
      <c r="BU41" s="62">
        <f>SUM(BU22:BU39)</f>
        <v>0</v>
      </c>
      <c r="BV41" s="25"/>
      <c r="BW41" s="53">
        <f>SUM(BW22:BW39)</f>
        <v>0</v>
      </c>
    </row>
    <row r="42" spans="2:83" ht="17.25" customHeight="1" x14ac:dyDescent="0.2">
      <c r="B42" s="3"/>
      <c r="C42" s="3"/>
      <c r="D42" s="3"/>
      <c r="E42" s="3"/>
      <c r="F42" s="3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3"/>
      <c r="AR42" s="3"/>
      <c r="AS42" s="3"/>
      <c r="BQ42" s="52" t="s">
        <v>29</v>
      </c>
      <c r="BV42" s="102">
        <f>+BW41+BO41+BG41</f>
        <v>0</v>
      </c>
      <c r="BW42" s="102"/>
    </row>
    <row r="43" spans="2:83" ht="30.75" customHeight="1" x14ac:dyDescent="0.2">
      <c r="B43" s="78" t="s">
        <v>81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32"/>
      <c r="AJ43" s="32"/>
      <c r="AK43" s="103"/>
      <c r="AL43" s="103"/>
      <c r="AM43" s="103"/>
      <c r="AN43" s="41" t="s">
        <v>34</v>
      </c>
      <c r="AO43" s="103"/>
      <c r="AP43" s="103"/>
      <c r="AQ43" s="41" t="s">
        <v>35</v>
      </c>
      <c r="AR43" s="104"/>
      <c r="AS43" s="104"/>
      <c r="AT43" s="1" t="s">
        <v>48</v>
      </c>
    </row>
    <row r="44" spans="2:83" ht="25.5" customHeight="1" x14ac:dyDescent="0.2">
      <c r="B44" s="12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6"/>
      <c r="AA44" s="76"/>
      <c r="AB44" s="76"/>
      <c r="AC44" s="76"/>
      <c r="AD44" s="76"/>
      <c r="AE44" s="76"/>
      <c r="AF44" s="76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7"/>
      <c r="AU44" s="17"/>
      <c r="AV44" s="17"/>
      <c r="AW44" s="18"/>
    </row>
    <row r="45" spans="2:83" ht="9.75" customHeight="1" x14ac:dyDescent="0.2">
      <c r="B45" s="4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W45" s="23"/>
    </row>
    <row r="46" spans="2:83" ht="16.5" customHeight="1" x14ac:dyDescent="0.2">
      <c r="B46" s="4"/>
      <c r="C46" s="12" t="s">
        <v>7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3"/>
      <c r="AW46" s="23"/>
      <c r="BA46" s="41" t="s">
        <v>56</v>
      </c>
      <c r="BB46" s="41"/>
      <c r="BC46" s="41"/>
      <c r="BD46" s="41"/>
      <c r="BE46" s="41"/>
      <c r="BF46" s="39"/>
      <c r="BG46" s="40"/>
      <c r="BH46" s="39"/>
      <c r="BJ46" s="41"/>
      <c r="BK46" s="41"/>
      <c r="BL46" s="41"/>
      <c r="BM46" s="41"/>
      <c r="BN46" s="1" t="s">
        <v>58</v>
      </c>
      <c r="BO46" s="1" t="s">
        <v>65</v>
      </c>
      <c r="BR46" s="41"/>
      <c r="BS46" s="41"/>
      <c r="BT46" s="41"/>
      <c r="BU46" s="41"/>
    </row>
    <row r="47" spans="2:83" ht="16.5" customHeight="1" x14ac:dyDescent="0.2">
      <c r="B47" s="4"/>
      <c r="C47" s="113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5"/>
      <c r="AO47" s="3"/>
      <c r="AP47" s="3"/>
      <c r="AQ47" s="3"/>
      <c r="AR47" s="3"/>
      <c r="AS47" s="3"/>
      <c r="AT47" s="3"/>
      <c r="AU47" s="3"/>
      <c r="AW47" s="23"/>
      <c r="BA47" s="41" t="s">
        <v>57</v>
      </c>
      <c r="BB47" s="41"/>
      <c r="BC47" s="41"/>
      <c r="BD47" s="41"/>
      <c r="BE47" s="41"/>
      <c r="BF47" s="39"/>
      <c r="BG47" s="40"/>
      <c r="BH47" s="39"/>
      <c r="BJ47" s="41"/>
      <c r="BK47" s="41"/>
      <c r="BL47" s="41"/>
      <c r="BM47" s="41"/>
      <c r="BN47" s="1" t="s">
        <v>59</v>
      </c>
      <c r="BO47" s="1" t="s">
        <v>66</v>
      </c>
      <c r="BR47" s="41"/>
      <c r="BS47" s="41"/>
      <c r="BT47" s="41"/>
      <c r="BU47" s="41"/>
    </row>
    <row r="48" spans="2:83" ht="16.5" customHeight="1" x14ac:dyDescent="0.2">
      <c r="B48" s="4"/>
      <c r="C48" s="113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5"/>
      <c r="AO48" s="3"/>
      <c r="AP48" s="3"/>
      <c r="AQ48" s="3"/>
      <c r="AR48" s="3"/>
      <c r="AS48" s="3"/>
      <c r="AT48" s="3"/>
      <c r="AU48" s="3"/>
      <c r="AW48" s="23"/>
      <c r="BA48" s="41" t="s">
        <v>79</v>
      </c>
      <c r="BB48" s="41"/>
      <c r="BC48" s="41"/>
      <c r="BD48" s="41"/>
      <c r="BE48" s="41"/>
      <c r="BF48" s="39"/>
      <c r="BG48" s="40"/>
      <c r="BH48" s="39"/>
      <c r="BJ48" s="41"/>
      <c r="BK48" s="41"/>
      <c r="BL48" s="41"/>
      <c r="BM48" s="41"/>
      <c r="BN48" s="1" t="s">
        <v>60</v>
      </c>
      <c r="BO48" s="1" t="s">
        <v>67</v>
      </c>
      <c r="BR48" s="41"/>
      <c r="BS48" s="41"/>
      <c r="BT48" s="41"/>
      <c r="BU48" s="41"/>
    </row>
    <row r="49" spans="2:110" ht="16.5" customHeight="1" x14ac:dyDescent="0.2">
      <c r="B49" s="4"/>
      <c r="C49" s="113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5"/>
      <c r="AO49" s="3"/>
      <c r="AP49" s="3"/>
      <c r="AQ49" s="3"/>
      <c r="AR49" s="3"/>
      <c r="AS49" s="3"/>
      <c r="AT49" s="3"/>
      <c r="AU49" s="3"/>
      <c r="AW49" s="23"/>
      <c r="BN49" s="1" t="s">
        <v>61</v>
      </c>
      <c r="BO49" s="1" t="s">
        <v>68</v>
      </c>
    </row>
    <row r="50" spans="2:110" ht="16.5" customHeight="1" x14ac:dyDescent="0.2">
      <c r="B50" s="4"/>
      <c r="C50" s="113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5"/>
      <c r="AO50" s="3"/>
      <c r="AP50" s="3"/>
      <c r="AQ50" s="3"/>
      <c r="AR50" s="3"/>
      <c r="AS50" s="3"/>
      <c r="AT50" s="3"/>
      <c r="AU50" s="3"/>
      <c r="AW50" s="23"/>
    </row>
    <row r="51" spans="2:110" ht="16.5" customHeight="1" x14ac:dyDescent="0.2">
      <c r="B51" s="4"/>
      <c r="C51" s="116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8"/>
      <c r="AR51" s="3"/>
      <c r="AS51" s="3"/>
      <c r="AW51" s="23"/>
      <c r="BN51" s="1" t="s">
        <v>62</v>
      </c>
      <c r="BO51" s="1" t="s">
        <v>69</v>
      </c>
    </row>
    <row r="52" spans="2:110" ht="16.5" customHeight="1" x14ac:dyDescent="0.2">
      <c r="B52" s="6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19"/>
      <c r="AU52" s="19"/>
      <c r="AV52" s="19"/>
      <c r="AW52" s="20"/>
      <c r="BN52" s="1" t="s">
        <v>63</v>
      </c>
      <c r="BO52" s="1" t="s">
        <v>70</v>
      </c>
    </row>
    <row r="53" spans="2:110" ht="16.5" customHeight="1" x14ac:dyDescent="0.2"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BN53" s="1" t="s">
        <v>48</v>
      </c>
      <c r="BO53" s="1" t="s">
        <v>78</v>
      </c>
      <c r="CE53" s="98"/>
      <c r="CF53" s="98"/>
      <c r="CG53" s="99"/>
      <c r="CH53" s="99"/>
      <c r="CI53" s="99"/>
      <c r="CJ53" s="99"/>
      <c r="CK53" s="99"/>
      <c r="CL53" s="98"/>
      <c r="CM53" s="98"/>
      <c r="CN53" s="98"/>
      <c r="CO53" s="91"/>
      <c r="CP53" s="91"/>
      <c r="CQ53" s="91"/>
      <c r="CR53" s="91"/>
      <c r="CS53" s="98"/>
      <c r="CT53" s="98"/>
      <c r="CU53" s="99"/>
      <c r="CV53" s="99"/>
      <c r="CW53" s="99"/>
      <c r="CX53" s="99"/>
      <c r="CY53" s="99"/>
      <c r="CZ53" s="98"/>
      <c r="DA53" s="98"/>
      <c r="DB53" s="98"/>
      <c r="DC53" s="91"/>
      <c r="DD53" s="91"/>
      <c r="DE53" s="91"/>
      <c r="DF53" s="91"/>
    </row>
    <row r="54" spans="2:110" ht="13.5" customHeight="1" x14ac:dyDescent="0.2"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</row>
    <row r="55" spans="2:110" ht="13.5" customHeight="1" x14ac:dyDescent="0.2">
      <c r="CE55" s="91"/>
      <c r="CF55" s="91"/>
      <c r="CG55" s="94"/>
      <c r="CH55" s="94"/>
      <c r="CI55" s="94"/>
      <c r="CJ55" s="94"/>
      <c r="CK55" s="94"/>
      <c r="CL55" s="95"/>
      <c r="CM55" s="95"/>
      <c r="CN55" s="95"/>
      <c r="CO55" s="91"/>
      <c r="CP55" s="91"/>
      <c r="CQ55" s="91"/>
      <c r="CR55" s="91"/>
      <c r="CS55" s="91"/>
      <c r="CT55" s="91"/>
      <c r="CU55" s="97"/>
      <c r="CV55" s="97"/>
      <c r="CW55" s="97"/>
      <c r="CX55" s="97"/>
      <c r="CY55" s="97"/>
      <c r="CZ55" s="93"/>
      <c r="DA55" s="93"/>
      <c r="DB55" s="93"/>
      <c r="DC55" s="91"/>
      <c r="DD55" s="91"/>
      <c r="DE55" s="91"/>
      <c r="DF55" s="91"/>
    </row>
    <row r="56" spans="2:110" ht="13.5" customHeight="1" x14ac:dyDescent="0.2">
      <c r="CE56" s="91"/>
      <c r="CF56" s="91"/>
      <c r="CG56" s="94"/>
      <c r="CH56" s="94"/>
      <c r="CI56" s="94"/>
      <c r="CJ56" s="94"/>
      <c r="CK56" s="94"/>
      <c r="CL56" s="95"/>
      <c r="CM56" s="95"/>
      <c r="CN56" s="95"/>
      <c r="CO56" s="91"/>
      <c r="CP56" s="91"/>
      <c r="CQ56" s="91"/>
      <c r="CR56" s="91"/>
      <c r="CS56" s="91"/>
      <c r="CT56" s="91"/>
      <c r="CU56" s="97"/>
      <c r="CV56" s="97"/>
      <c r="CW56" s="97"/>
      <c r="CX56" s="97"/>
      <c r="CY56" s="97"/>
      <c r="CZ56" s="93"/>
      <c r="DA56" s="93"/>
      <c r="DB56" s="93"/>
      <c r="DC56" s="91"/>
      <c r="DD56" s="91"/>
      <c r="DE56" s="91"/>
      <c r="DF56" s="91"/>
    </row>
    <row r="57" spans="2:110" ht="13.5" customHeight="1" x14ac:dyDescent="0.2">
      <c r="CE57" s="91"/>
      <c r="CF57" s="91"/>
      <c r="CG57" s="94"/>
      <c r="CH57" s="94"/>
      <c r="CI57" s="94"/>
      <c r="CJ57" s="94"/>
      <c r="CK57" s="94"/>
      <c r="CL57" s="95"/>
      <c r="CM57" s="95"/>
      <c r="CN57" s="95"/>
      <c r="CO57" s="91"/>
      <c r="CP57" s="91"/>
      <c r="CQ57" s="91"/>
      <c r="CR57" s="91"/>
      <c r="CS57" s="91"/>
      <c r="CT57" s="91"/>
      <c r="CU57" s="97"/>
      <c r="CV57" s="97"/>
      <c r="CW57" s="97"/>
      <c r="CX57" s="97"/>
      <c r="CY57" s="97"/>
      <c r="CZ57" s="93"/>
      <c r="DA57" s="93"/>
      <c r="DB57" s="93"/>
      <c r="DC57" s="91"/>
      <c r="DD57" s="91"/>
      <c r="DE57" s="91"/>
      <c r="DF57" s="91"/>
    </row>
    <row r="58" spans="2:110" ht="13.5" customHeight="1" x14ac:dyDescent="0.2">
      <c r="CE58" s="91"/>
      <c r="CF58" s="91"/>
      <c r="CG58" s="94"/>
      <c r="CH58" s="94"/>
      <c r="CI58" s="94"/>
      <c r="CJ58" s="94"/>
      <c r="CK58" s="94"/>
      <c r="CL58" s="95"/>
      <c r="CM58" s="95"/>
      <c r="CN58" s="95"/>
      <c r="CO58" s="91"/>
      <c r="CP58" s="91"/>
      <c r="CQ58" s="91"/>
      <c r="CR58" s="91"/>
      <c r="CS58" s="91"/>
      <c r="CT58" s="91"/>
      <c r="CU58" s="97"/>
      <c r="CV58" s="97"/>
      <c r="CW58" s="97"/>
      <c r="CX58" s="97"/>
      <c r="CY58" s="97"/>
      <c r="CZ58" s="93"/>
      <c r="DA58" s="93"/>
      <c r="DB58" s="93"/>
      <c r="DC58" s="91"/>
      <c r="DD58" s="91"/>
      <c r="DE58" s="91"/>
      <c r="DF58" s="91"/>
    </row>
    <row r="59" spans="2:110" ht="13.5" customHeight="1" x14ac:dyDescent="0.2">
      <c r="CE59" s="91"/>
      <c r="CF59" s="91"/>
      <c r="CG59" s="94"/>
      <c r="CH59" s="94"/>
      <c r="CI59" s="94"/>
      <c r="CJ59" s="94"/>
      <c r="CK59" s="94"/>
      <c r="CL59" s="95"/>
      <c r="CM59" s="95"/>
      <c r="CN59" s="95"/>
      <c r="CO59" s="91"/>
      <c r="CP59" s="91"/>
      <c r="CQ59" s="91"/>
      <c r="CR59" s="91"/>
      <c r="CS59" s="91"/>
      <c r="CT59" s="91"/>
      <c r="CU59" s="97"/>
      <c r="CV59" s="97"/>
      <c r="CW59" s="97"/>
      <c r="CX59" s="97"/>
      <c r="CY59" s="97"/>
      <c r="CZ59" s="93"/>
      <c r="DA59" s="93"/>
      <c r="DB59" s="93"/>
      <c r="DC59" s="91"/>
      <c r="DD59" s="91"/>
      <c r="DE59" s="91"/>
      <c r="DF59" s="91"/>
    </row>
    <row r="60" spans="2:110" ht="13.5" customHeight="1" x14ac:dyDescent="0.2">
      <c r="AF60" s="3"/>
      <c r="CE60" s="91"/>
      <c r="CF60" s="91"/>
      <c r="CG60" s="94"/>
      <c r="CH60" s="94"/>
      <c r="CI60" s="94"/>
      <c r="CJ60" s="94"/>
      <c r="CK60" s="94"/>
      <c r="CL60" s="95"/>
      <c r="CM60" s="95"/>
      <c r="CN60" s="95"/>
      <c r="CO60" s="91"/>
      <c r="CP60" s="91"/>
      <c r="CQ60" s="91"/>
      <c r="CR60" s="91"/>
      <c r="CS60" s="91"/>
      <c r="CT60" s="91"/>
      <c r="CU60" s="97"/>
      <c r="CV60" s="97"/>
      <c r="CW60" s="97"/>
      <c r="CX60" s="97"/>
      <c r="CY60" s="97"/>
      <c r="CZ60" s="93"/>
      <c r="DA60" s="93"/>
      <c r="DB60" s="93"/>
      <c r="DC60" s="91"/>
      <c r="DD60" s="91"/>
      <c r="DE60" s="91"/>
      <c r="DF60" s="91"/>
    </row>
    <row r="61" spans="2:110" ht="13.5" customHeight="1" x14ac:dyDescent="0.2">
      <c r="CE61" s="91"/>
      <c r="CF61" s="91"/>
      <c r="CG61" s="94"/>
      <c r="CH61" s="94"/>
      <c r="CI61" s="94"/>
      <c r="CJ61" s="94"/>
      <c r="CK61" s="94"/>
      <c r="CL61" s="95"/>
      <c r="CM61" s="95"/>
      <c r="CN61" s="95"/>
      <c r="CO61" s="91"/>
      <c r="CP61" s="91"/>
      <c r="CQ61" s="91"/>
      <c r="CR61" s="91"/>
      <c r="CS61" s="91"/>
      <c r="CT61" s="91"/>
      <c r="CU61" s="97"/>
      <c r="CV61" s="97"/>
      <c r="CW61" s="97"/>
      <c r="CX61" s="97"/>
      <c r="CY61" s="97"/>
      <c r="CZ61" s="93"/>
      <c r="DA61" s="93"/>
      <c r="DB61" s="93"/>
      <c r="DC61" s="91"/>
      <c r="DD61" s="91"/>
      <c r="DE61" s="91"/>
      <c r="DF61" s="91"/>
    </row>
    <row r="62" spans="2:110" ht="13.5" customHeight="1" x14ac:dyDescent="0.2">
      <c r="CE62" s="91"/>
      <c r="CF62" s="91"/>
      <c r="CG62" s="94"/>
      <c r="CH62" s="94"/>
      <c r="CI62" s="94"/>
      <c r="CJ62" s="94"/>
      <c r="CK62" s="94"/>
      <c r="CL62" s="95"/>
      <c r="CM62" s="95"/>
      <c r="CN62" s="95"/>
      <c r="CO62" s="91"/>
      <c r="CP62" s="91"/>
      <c r="CQ62" s="91"/>
      <c r="CR62" s="91"/>
      <c r="CS62" s="91"/>
      <c r="CT62" s="91"/>
      <c r="CU62" s="97"/>
      <c r="CV62" s="97"/>
      <c r="CW62" s="97"/>
      <c r="CX62" s="97"/>
      <c r="CY62" s="97"/>
      <c r="CZ62" s="93"/>
      <c r="DA62" s="93"/>
      <c r="DB62" s="93"/>
      <c r="DC62" s="91"/>
      <c r="DD62" s="91"/>
      <c r="DE62" s="91"/>
      <c r="DF62" s="91"/>
    </row>
    <row r="63" spans="2:110" ht="13.5" customHeight="1" x14ac:dyDescent="0.2">
      <c r="CE63" s="91"/>
      <c r="CF63" s="91"/>
      <c r="CG63" s="94"/>
      <c r="CH63" s="94"/>
      <c r="CI63" s="94"/>
      <c r="CJ63" s="94"/>
      <c r="CK63" s="94"/>
      <c r="CL63" s="95"/>
      <c r="CM63" s="95"/>
      <c r="CN63" s="95"/>
      <c r="CO63" s="91"/>
      <c r="CP63" s="91"/>
      <c r="CQ63" s="91"/>
      <c r="CR63" s="91"/>
      <c r="CS63" s="91"/>
      <c r="CT63" s="91"/>
      <c r="CU63" s="97"/>
      <c r="CV63" s="97"/>
      <c r="CW63" s="97"/>
      <c r="CX63" s="97"/>
      <c r="CY63" s="97"/>
      <c r="CZ63" s="93"/>
      <c r="DA63" s="93"/>
      <c r="DB63" s="93"/>
      <c r="DC63" s="91"/>
      <c r="DD63" s="91"/>
      <c r="DE63" s="91"/>
      <c r="DF63" s="91"/>
    </row>
    <row r="64" spans="2:110" ht="13.5" customHeight="1" x14ac:dyDescent="0.2">
      <c r="CE64" s="91"/>
      <c r="CF64" s="91"/>
      <c r="CG64" s="94"/>
      <c r="CH64" s="94"/>
      <c r="CI64" s="94"/>
      <c r="CJ64" s="94"/>
      <c r="CK64" s="94"/>
      <c r="CL64" s="95"/>
      <c r="CM64" s="95"/>
      <c r="CN64" s="95"/>
      <c r="CO64" s="91"/>
      <c r="CP64" s="91"/>
      <c r="CQ64" s="91"/>
      <c r="CR64" s="91"/>
      <c r="CS64" s="91"/>
      <c r="CT64" s="91"/>
      <c r="CU64" s="97"/>
      <c r="CV64" s="97"/>
      <c r="CW64" s="97"/>
      <c r="CX64" s="97"/>
      <c r="CY64" s="97"/>
      <c r="CZ64" s="93"/>
      <c r="DA64" s="93"/>
      <c r="DB64" s="93"/>
      <c r="DC64" s="91"/>
      <c r="DD64" s="91"/>
      <c r="DE64" s="91"/>
      <c r="DF64" s="91"/>
    </row>
    <row r="65" spans="83:110" ht="13.5" customHeight="1" x14ac:dyDescent="0.2">
      <c r="CE65" s="91"/>
      <c r="CF65" s="91"/>
      <c r="CG65" s="94"/>
      <c r="CH65" s="94"/>
      <c r="CI65" s="94"/>
      <c r="CJ65" s="94"/>
      <c r="CK65" s="94"/>
      <c r="CL65" s="95"/>
      <c r="CM65" s="95"/>
      <c r="CN65" s="95"/>
      <c r="CO65" s="91"/>
      <c r="CP65" s="91"/>
      <c r="CQ65" s="91"/>
      <c r="CR65" s="91"/>
      <c r="CS65" s="91"/>
      <c r="CT65" s="91"/>
      <c r="CU65" s="97"/>
      <c r="CV65" s="97"/>
      <c r="CW65" s="97"/>
      <c r="CX65" s="97"/>
      <c r="CY65" s="97"/>
      <c r="CZ65" s="93"/>
      <c r="DA65" s="93"/>
      <c r="DB65" s="93"/>
      <c r="DC65" s="91"/>
      <c r="DD65" s="91"/>
      <c r="DE65" s="91"/>
      <c r="DF65" s="91"/>
    </row>
    <row r="66" spans="83:110" ht="13.5" customHeight="1" x14ac:dyDescent="0.2">
      <c r="CE66" s="91"/>
      <c r="CF66" s="91"/>
      <c r="CG66" s="94"/>
      <c r="CH66" s="94"/>
      <c r="CI66" s="94"/>
      <c r="CJ66" s="94"/>
      <c r="CK66" s="94"/>
      <c r="CL66" s="95"/>
      <c r="CM66" s="95"/>
      <c r="CN66" s="95"/>
      <c r="CO66" s="91"/>
      <c r="CP66" s="91"/>
      <c r="CQ66" s="91"/>
      <c r="CR66" s="91"/>
      <c r="CS66" s="91"/>
      <c r="CT66" s="91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</row>
    <row r="67" spans="83:110" ht="13.5" customHeight="1" x14ac:dyDescent="0.2">
      <c r="CE67" s="91"/>
      <c r="CF67" s="91"/>
      <c r="CG67" s="94"/>
      <c r="CH67" s="94"/>
      <c r="CI67" s="94"/>
      <c r="CJ67" s="94"/>
      <c r="CK67" s="94"/>
      <c r="CL67" s="95"/>
      <c r="CM67" s="95"/>
      <c r="CN67" s="95"/>
      <c r="CO67" s="91"/>
      <c r="CP67" s="91"/>
      <c r="CQ67" s="91"/>
      <c r="CR67" s="91"/>
      <c r="CS67" s="91"/>
      <c r="CT67" s="91"/>
      <c r="CU67" s="92"/>
      <c r="CV67" s="92"/>
      <c r="CW67" s="92"/>
      <c r="CX67" s="92"/>
      <c r="CY67" s="92"/>
      <c r="CZ67" s="93"/>
      <c r="DA67" s="93"/>
      <c r="DB67" s="93"/>
      <c r="DC67" s="91"/>
      <c r="DD67" s="91"/>
      <c r="DE67" s="91"/>
      <c r="DF67" s="91"/>
    </row>
    <row r="68" spans="83:110" ht="13.5" customHeight="1" x14ac:dyDescent="0.2">
      <c r="CE68" s="91"/>
      <c r="CF68" s="91"/>
      <c r="CG68" s="94"/>
      <c r="CH68" s="94"/>
      <c r="CI68" s="94"/>
      <c r="CJ68" s="94"/>
      <c r="CK68" s="94"/>
      <c r="CL68" s="95"/>
      <c r="CM68" s="95"/>
      <c r="CN68" s="95"/>
      <c r="CO68" s="91"/>
      <c r="CP68" s="91"/>
      <c r="CQ68" s="91"/>
      <c r="CR68" s="91"/>
      <c r="CS68" s="91"/>
      <c r="CT68" s="91"/>
      <c r="CU68" s="92"/>
      <c r="CV68" s="92"/>
      <c r="CW68" s="92"/>
      <c r="CX68" s="92"/>
      <c r="CY68" s="92"/>
      <c r="CZ68" s="93"/>
      <c r="DA68" s="93"/>
      <c r="DB68" s="93"/>
      <c r="DC68" s="91"/>
      <c r="DD68" s="91"/>
      <c r="DE68" s="91"/>
      <c r="DF68" s="91"/>
    </row>
    <row r="69" spans="83:110" ht="13.5" customHeight="1" x14ac:dyDescent="0.2">
      <c r="CE69" s="91"/>
      <c r="CF69" s="91"/>
      <c r="CG69" s="94"/>
      <c r="CH69" s="94"/>
      <c r="CI69" s="94"/>
      <c r="CJ69" s="94"/>
      <c r="CK69" s="94"/>
      <c r="CL69" s="95"/>
      <c r="CM69" s="95"/>
      <c r="CN69" s="95"/>
      <c r="CO69" s="91"/>
      <c r="CP69" s="91"/>
      <c r="CQ69" s="91"/>
      <c r="CR69" s="91"/>
      <c r="CS69" s="91"/>
      <c r="CT69" s="91"/>
      <c r="CU69" s="92"/>
      <c r="CV69" s="92"/>
      <c r="CW69" s="92"/>
      <c r="CX69" s="92"/>
      <c r="CY69" s="92"/>
      <c r="CZ69" s="93"/>
      <c r="DA69" s="93"/>
      <c r="DB69" s="93"/>
      <c r="DC69" s="91"/>
      <c r="DD69" s="91"/>
      <c r="DE69" s="91"/>
      <c r="DF69" s="91"/>
    </row>
    <row r="70" spans="83:110" ht="13.5" customHeight="1" x14ac:dyDescent="0.2">
      <c r="CE70" s="5"/>
      <c r="CF70" s="5"/>
      <c r="CG70" s="5"/>
      <c r="CH70" s="5"/>
      <c r="CI70" s="5"/>
      <c r="CJ70" s="5"/>
      <c r="CK70" s="5"/>
      <c r="CL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</row>
  </sheetData>
  <sheetProtection algorithmName="SHA-512" hashValue="yllDgD83P0yT4cg5dOKhpkuMjOGItY2gSgvcHxLKET7brY8TzZ2q8FCdn1RTS8B/VwsCcNciMhBKrMzO5xMdIw==" saltValue="MMtGNPfIpk3XfcL7RpbiJQ==" spinCount="100000" sheet="1" objects="1" scenarios="1"/>
  <mergeCells count="553">
    <mergeCell ref="BU34:BU35"/>
    <mergeCell ref="BV34:BV35"/>
    <mergeCell ref="BW34:BW35"/>
    <mergeCell ref="AJ1:AL1"/>
    <mergeCell ref="AN1:AO1"/>
    <mergeCell ref="AP1:AQ1"/>
    <mergeCell ref="AR1:AS1"/>
    <mergeCell ref="AT1:AU1"/>
    <mergeCell ref="B2:I3"/>
    <mergeCell ref="B4:AW4"/>
    <mergeCell ref="B5:G7"/>
    <mergeCell ref="H5:AD6"/>
    <mergeCell ref="AE5:AI5"/>
    <mergeCell ref="AJ5:AM5"/>
    <mergeCell ref="AO5:AR5"/>
    <mergeCell ref="AT5:AW5"/>
    <mergeCell ref="AE6:AI6"/>
    <mergeCell ref="AJ6:AM6"/>
    <mergeCell ref="AO6:AR6"/>
    <mergeCell ref="AT6:AW6"/>
    <mergeCell ref="H7:L7"/>
    <mergeCell ref="M7:AB7"/>
    <mergeCell ref="AE7:AI7"/>
    <mergeCell ref="AJ7:AW7"/>
    <mergeCell ref="B9:G10"/>
    <mergeCell ref="H9:K9"/>
    <mergeCell ref="M9:N9"/>
    <mergeCell ref="O9:P9"/>
    <mergeCell ref="Q9:R9"/>
    <mergeCell ref="U9:V9"/>
    <mergeCell ref="AB9:AE10"/>
    <mergeCell ref="AF9:AW10"/>
    <mergeCell ref="H10:AA10"/>
    <mergeCell ref="B11:G11"/>
    <mergeCell ref="H11:X11"/>
    <mergeCell ref="Y11:AD11"/>
    <mergeCell ref="AE11:AF11"/>
    <mergeCell ref="AH11:AI11"/>
    <mergeCell ref="AL11:AQ11"/>
    <mergeCell ref="AS11:AT11"/>
    <mergeCell ref="AV11:AW11"/>
    <mergeCell ref="B12:G13"/>
    <mergeCell ref="J12:P12"/>
    <mergeCell ref="R12:X12"/>
    <mergeCell ref="J13:P13"/>
    <mergeCell ref="R13:X13"/>
    <mergeCell ref="AY12:BH12"/>
    <mergeCell ref="Z12:AG12"/>
    <mergeCell ref="Z13:AG13"/>
    <mergeCell ref="AQ12:AW13"/>
    <mergeCell ref="B14:G14"/>
    <mergeCell ref="K14:N14"/>
    <mergeCell ref="O14:AA14"/>
    <mergeCell ref="AC14:AD14"/>
    <mergeCell ref="AF14:AJ14"/>
    <mergeCell ref="AL14:AM14"/>
    <mergeCell ref="BH20:BO20"/>
    <mergeCell ref="AR20:AT20"/>
    <mergeCell ref="AU20:AW20"/>
    <mergeCell ref="AO14:AP14"/>
    <mergeCell ref="AR14:AS14"/>
    <mergeCell ref="AT14:AW14"/>
    <mergeCell ref="B15:I16"/>
    <mergeCell ref="J15:AW15"/>
    <mergeCell ref="J16:AW16"/>
    <mergeCell ref="BP20:BW20"/>
    <mergeCell ref="B21:C21"/>
    <mergeCell ref="D21:H21"/>
    <mergeCell ref="R21:S21"/>
    <mergeCell ref="T21:X21"/>
    <mergeCell ref="AH21:AI21"/>
    <mergeCell ref="L20:N20"/>
    <mergeCell ref="O20:Q20"/>
    <mergeCell ref="Y20:AA20"/>
    <mergeCell ref="AB20:AD20"/>
    <mergeCell ref="AE20:AG20"/>
    <mergeCell ref="AO20:AQ20"/>
    <mergeCell ref="B18:H20"/>
    <mergeCell ref="I18:Q18"/>
    <mergeCell ref="R18:X20"/>
    <mergeCell ref="Y18:AG18"/>
    <mergeCell ref="AH18:AN20"/>
    <mergeCell ref="AO18:AW18"/>
    <mergeCell ref="I19:Q19"/>
    <mergeCell ref="Y19:AG19"/>
    <mergeCell ref="AO19:AW19"/>
    <mergeCell ref="I20:K20"/>
    <mergeCell ref="AJ21:AN21"/>
    <mergeCell ref="AZ20:BG20"/>
    <mergeCell ref="B22:C22"/>
    <mergeCell ref="D22:H22"/>
    <mergeCell ref="I22:K22"/>
    <mergeCell ref="L22:N22"/>
    <mergeCell ref="O22:Q22"/>
    <mergeCell ref="R22:S22"/>
    <mergeCell ref="T22:X22"/>
    <mergeCell ref="Y22:AA22"/>
    <mergeCell ref="AB22:AD22"/>
    <mergeCell ref="R23:S23"/>
    <mergeCell ref="AR24:AT24"/>
    <mergeCell ref="AU24:AW24"/>
    <mergeCell ref="AE22:AG22"/>
    <mergeCell ref="AH22:AI22"/>
    <mergeCell ref="AJ22:AN22"/>
    <mergeCell ref="AO22:AQ22"/>
    <mergeCell ref="AR22:AT22"/>
    <mergeCell ref="AU22:AW22"/>
    <mergeCell ref="AB24:AD24"/>
    <mergeCell ref="AE24:AG24"/>
    <mergeCell ref="AH24:AI24"/>
    <mergeCell ref="AJ24:AN24"/>
    <mergeCell ref="AO24:AQ24"/>
    <mergeCell ref="T25:X25"/>
    <mergeCell ref="Y25:AA25"/>
    <mergeCell ref="Y24:AA24"/>
    <mergeCell ref="AO23:AQ23"/>
    <mergeCell ref="AR23:AT23"/>
    <mergeCell ref="AU23:AW23"/>
    <mergeCell ref="B24:C24"/>
    <mergeCell ref="D24:H24"/>
    <mergeCell ref="I24:K24"/>
    <mergeCell ref="L24:N24"/>
    <mergeCell ref="O24:Q24"/>
    <mergeCell ref="R24:S24"/>
    <mergeCell ref="T24:X24"/>
    <mergeCell ref="T23:X23"/>
    <mergeCell ref="Y23:AA23"/>
    <mergeCell ref="AB23:AD23"/>
    <mergeCell ref="AE23:AG23"/>
    <mergeCell ref="AH23:AI23"/>
    <mergeCell ref="AJ23:AN23"/>
    <mergeCell ref="B23:C23"/>
    <mergeCell ref="D23:H23"/>
    <mergeCell ref="I23:K23"/>
    <mergeCell ref="L23:N23"/>
    <mergeCell ref="O23:Q23"/>
    <mergeCell ref="AE26:AG26"/>
    <mergeCell ref="AH26:AI26"/>
    <mergeCell ref="AJ26:AN26"/>
    <mergeCell ref="AO26:AQ26"/>
    <mergeCell ref="AR26:AT26"/>
    <mergeCell ref="AU26:AW26"/>
    <mergeCell ref="AU25:AW25"/>
    <mergeCell ref="B26:C26"/>
    <mergeCell ref="D26:H26"/>
    <mergeCell ref="I26:K26"/>
    <mergeCell ref="L26:N26"/>
    <mergeCell ref="O26:Q26"/>
    <mergeCell ref="R26:S26"/>
    <mergeCell ref="T26:X26"/>
    <mergeCell ref="Y26:AA26"/>
    <mergeCell ref="AB26:AD26"/>
    <mergeCell ref="AB25:AD25"/>
    <mergeCell ref="AE25:AG25"/>
    <mergeCell ref="AH25:AI25"/>
    <mergeCell ref="AJ25:AN25"/>
    <mergeCell ref="AO25:AQ25"/>
    <mergeCell ref="AR25:AT25"/>
    <mergeCell ref="B25:C25"/>
    <mergeCell ref="D25:H25"/>
    <mergeCell ref="I25:K25"/>
    <mergeCell ref="L25:N25"/>
    <mergeCell ref="O25:Q25"/>
    <mergeCell ref="R25:S25"/>
    <mergeCell ref="AO27:AQ27"/>
    <mergeCell ref="AR27:AT27"/>
    <mergeCell ref="AU27:AW27"/>
    <mergeCell ref="B28:C28"/>
    <mergeCell ref="D28:H28"/>
    <mergeCell ref="I28:K28"/>
    <mergeCell ref="L28:N28"/>
    <mergeCell ref="O28:Q28"/>
    <mergeCell ref="R28:S28"/>
    <mergeCell ref="T28:X28"/>
    <mergeCell ref="T27:X27"/>
    <mergeCell ref="Y27:AA27"/>
    <mergeCell ref="AB27:AD27"/>
    <mergeCell ref="AE27:AG27"/>
    <mergeCell ref="AH27:AI27"/>
    <mergeCell ref="AJ27:AN27"/>
    <mergeCell ref="B27:C27"/>
    <mergeCell ref="D27:H27"/>
    <mergeCell ref="I27:K27"/>
    <mergeCell ref="L27:N27"/>
    <mergeCell ref="B29:C29"/>
    <mergeCell ref="D29:H29"/>
    <mergeCell ref="I29:K29"/>
    <mergeCell ref="L29:N29"/>
    <mergeCell ref="O29:Q29"/>
    <mergeCell ref="R29:S29"/>
    <mergeCell ref="T29:X29"/>
    <mergeCell ref="Y29:AA29"/>
    <mergeCell ref="Y28:AA28"/>
    <mergeCell ref="AU29:AW29"/>
    <mergeCell ref="AB29:AD29"/>
    <mergeCell ref="AE29:AG29"/>
    <mergeCell ref="AH29:AI29"/>
    <mergeCell ref="AJ29:AN29"/>
    <mergeCell ref="AO29:AQ29"/>
    <mergeCell ref="AR29:AT29"/>
    <mergeCell ref="AJ30:AW31"/>
    <mergeCell ref="O27:Q27"/>
    <mergeCell ref="R27:S27"/>
    <mergeCell ref="AR28:AT28"/>
    <mergeCell ref="AU28:AW28"/>
    <mergeCell ref="AB28:AD28"/>
    <mergeCell ref="AE28:AG28"/>
    <mergeCell ref="AH28:AI28"/>
    <mergeCell ref="AJ28:AN28"/>
    <mergeCell ref="AO28:AQ28"/>
    <mergeCell ref="BV30:BV31"/>
    <mergeCell ref="BW30:BW31"/>
    <mergeCell ref="B31:C31"/>
    <mergeCell ref="E31:G31"/>
    <mergeCell ref="BM30:BM31"/>
    <mergeCell ref="BN30:BN31"/>
    <mergeCell ref="BO30:BO31"/>
    <mergeCell ref="BP30:BP31"/>
    <mergeCell ref="BQ30:BQ31"/>
    <mergeCell ref="BR30:BR31"/>
    <mergeCell ref="BG30:BG31"/>
    <mergeCell ref="BH30:BH31"/>
    <mergeCell ref="BI30:BI31"/>
    <mergeCell ref="BJ30:BJ31"/>
    <mergeCell ref="BK30:BK31"/>
    <mergeCell ref="BL30:BL31"/>
    <mergeCell ref="BA30:BA31"/>
    <mergeCell ref="BB30:BB31"/>
    <mergeCell ref="BC30:BC31"/>
    <mergeCell ref="BD30:BD31"/>
    <mergeCell ref="BE30:BE31"/>
    <mergeCell ref="B30:H30"/>
    <mergeCell ref="I30:K31"/>
    <mergeCell ref="L30:N31"/>
    <mergeCell ref="O32:Q33"/>
    <mergeCell ref="R32:S33"/>
    <mergeCell ref="T32:X33"/>
    <mergeCell ref="BS30:BS31"/>
    <mergeCell ref="BT30:BT31"/>
    <mergeCell ref="BU30:BU31"/>
    <mergeCell ref="O30:Q31"/>
    <mergeCell ref="R30:S31"/>
    <mergeCell ref="T30:X31"/>
    <mergeCell ref="Y30:AA31"/>
    <mergeCell ref="AB30:AD31"/>
    <mergeCell ref="AE30:AG31"/>
    <mergeCell ref="BF30:BF31"/>
    <mergeCell ref="AZ30:AZ31"/>
    <mergeCell ref="BF32:BF33"/>
    <mergeCell ref="BG32:BG33"/>
    <mergeCell ref="BH32:BH33"/>
    <mergeCell ref="BI32:BI33"/>
    <mergeCell ref="AR32:AT33"/>
    <mergeCell ref="AU32:AW33"/>
    <mergeCell ref="AZ32:AZ33"/>
    <mergeCell ref="BO32:BO33"/>
    <mergeCell ref="BD32:BD33"/>
    <mergeCell ref="BE32:BE33"/>
    <mergeCell ref="BV32:BV33"/>
    <mergeCell ref="BW32:BW33"/>
    <mergeCell ref="B33:C33"/>
    <mergeCell ref="E33:G33"/>
    <mergeCell ref="B34:H34"/>
    <mergeCell ref="I34:K35"/>
    <mergeCell ref="L34:N35"/>
    <mergeCell ref="O34:Q35"/>
    <mergeCell ref="R34:S35"/>
    <mergeCell ref="T34:X35"/>
    <mergeCell ref="BP32:BP33"/>
    <mergeCell ref="BQ32:BQ33"/>
    <mergeCell ref="BR32:BR33"/>
    <mergeCell ref="BS32:BS33"/>
    <mergeCell ref="BT32:BT33"/>
    <mergeCell ref="BU32:BU33"/>
    <mergeCell ref="BJ32:BJ33"/>
    <mergeCell ref="BK32:BK33"/>
    <mergeCell ref="BL32:BL33"/>
    <mergeCell ref="BM32:BM33"/>
    <mergeCell ref="BN32:BN33"/>
    <mergeCell ref="B32:H32"/>
    <mergeCell ref="I32:K33"/>
    <mergeCell ref="L32:N33"/>
    <mergeCell ref="B35:C35"/>
    <mergeCell ref="E35:G35"/>
    <mergeCell ref="BG34:BG35"/>
    <mergeCell ref="BH34:BH35"/>
    <mergeCell ref="BI34:BI35"/>
    <mergeCell ref="BJ34:BJ35"/>
    <mergeCell ref="BK34:BK35"/>
    <mergeCell ref="BL34:BL35"/>
    <mergeCell ref="BA34:BA35"/>
    <mergeCell ref="BB34:BB35"/>
    <mergeCell ref="BC34:BC35"/>
    <mergeCell ref="BD34:BD35"/>
    <mergeCell ref="BE34:BE35"/>
    <mergeCell ref="BF34:BF35"/>
    <mergeCell ref="Y34:AA35"/>
    <mergeCell ref="AB34:AD35"/>
    <mergeCell ref="AE34:AG35"/>
    <mergeCell ref="AZ34:AZ35"/>
    <mergeCell ref="BA32:BA33"/>
    <mergeCell ref="BB32:BB33"/>
    <mergeCell ref="BC32:BC33"/>
    <mergeCell ref="BO34:BO35"/>
    <mergeCell ref="AJ36:AN37"/>
    <mergeCell ref="BE36:BE37"/>
    <mergeCell ref="BF36:BF37"/>
    <mergeCell ref="BG36:BG37"/>
    <mergeCell ref="BH36:BH37"/>
    <mergeCell ref="AO36:AQ37"/>
    <mergeCell ref="AR36:AT37"/>
    <mergeCell ref="AU36:AW37"/>
    <mergeCell ref="AZ36:AZ37"/>
    <mergeCell ref="BA36:BA37"/>
    <mergeCell ref="AJ34:AN35"/>
    <mergeCell ref="AO34:AQ35"/>
    <mergeCell ref="AR34:AT35"/>
    <mergeCell ref="AU34:AW35"/>
    <mergeCell ref="BI36:BI37"/>
    <mergeCell ref="BJ36:BJ37"/>
    <mergeCell ref="BK36:BK37"/>
    <mergeCell ref="BL36:BL37"/>
    <mergeCell ref="BM36:BM37"/>
    <mergeCell ref="BN36:BN37"/>
    <mergeCell ref="BU36:BU37"/>
    <mergeCell ref="BV36:BV37"/>
    <mergeCell ref="BW36:BW37"/>
    <mergeCell ref="B37:C37"/>
    <mergeCell ref="E37:G37"/>
    <mergeCell ref="BS36:BS37"/>
    <mergeCell ref="BT36:BT37"/>
    <mergeCell ref="BP34:BP35"/>
    <mergeCell ref="BQ34:BQ35"/>
    <mergeCell ref="BR34:BR35"/>
    <mergeCell ref="BS34:BS35"/>
    <mergeCell ref="BT34:BT35"/>
    <mergeCell ref="B36:H36"/>
    <mergeCell ref="I36:K37"/>
    <mergeCell ref="L36:N37"/>
    <mergeCell ref="O36:Q37"/>
    <mergeCell ref="R36:S37"/>
    <mergeCell ref="T36:X37"/>
    <mergeCell ref="BM34:BM35"/>
    <mergeCell ref="BN34:BN35"/>
    <mergeCell ref="BO36:BO37"/>
    <mergeCell ref="BP36:BP37"/>
    <mergeCell ref="BQ36:BQ37"/>
    <mergeCell ref="BR36:BR37"/>
    <mergeCell ref="R38:S39"/>
    <mergeCell ref="T38:X39"/>
    <mergeCell ref="BG38:BG39"/>
    <mergeCell ref="BH38:BH39"/>
    <mergeCell ref="BI38:BI39"/>
    <mergeCell ref="BJ38:BJ39"/>
    <mergeCell ref="AU38:AW39"/>
    <mergeCell ref="AH30:AI39"/>
    <mergeCell ref="Y36:AA37"/>
    <mergeCell ref="AB36:AD37"/>
    <mergeCell ref="AE36:AG37"/>
    <mergeCell ref="Y32:AA33"/>
    <mergeCell ref="AB32:AD33"/>
    <mergeCell ref="AE32:AG33"/>
    <mergeCell ref="AJ32:AN33"/>
    <mergeCell ref="AO32:AQ33"/>
    <mergeCell ref="Y38:AA39"/>
    <mergeCell ref="AB38:AD39"/>
    <mergeCell ref="AE38:AG39"/>
    <mergeCell ref="AJ38:AN39"/>
    <mergeCell ref="AO38:AQ39"/>
    <mergeCell ref="BC36:BC37"/>
    <mergeCell ref="BD36:BD37"/>
    <mergeCell ref="BB36:BB37"/>
    <mergeCell ref="BW38:BW39"/>
    <mergeCell ref="B39:C39"/>
    <mergeCell ref="E39:G39"/>
    <mergeCell ref="B40:H40"/>
    <mergeCell ref="I40:K40"/>
    <mergeCell ref="L40:N40"/>
    <mergeCell ref="O40:Q40"/>
    <mergeCell ref="R40:X40"/>
    <mergeCell ref="Y40:AA40"/>
    <mergeCell ref="AB40:AD40"/>
    <mergeCell ref="BQ38:BQ39"/>
    <mergeCell ref="BR38:BR39"/>
    <mergeCell ref="BS38:BS39"/>
    <mergeCell ref="BT38:BT39"/>
    <mergeCell ref="BU38:BU39"/>
    <mergeCell ref="BV38:BV39"/>
    <mergeCell ref="BK38:BK39"/>
    <mergeCell ref="BL38:BL39"/>
    <mergeCell ref="BM38:BM39"/>
    <mergeCell ref="AR38:AT39"/>
    <mergeCell ref="B38:H38"/>
    <mergeCell ref="I38:K39"/>
    <mergeCell ref="L38:N39"/>
    <mergeCell ref="O38:Q39"/>
    <mergeCell ref="BN38:BN39"/>
    <mergeCell ref="BO38:BO39"/>
    <mergeCell ref="BP38:BP39"/>
    <mergeCell ref="BE38:BE39"/>
    <mergeCell ref="BF38:BF39"/>
    <mergeCell ref="AE40:AG40"/>
    <mergeCell ref="AH40:AN40"/>
    <mergeCell ref="AO40:AQ40"/>
    <mergeCell ref="AR40:AT40"/>
    <mergeCell ref="AU40:AW40"/>
    <mergeCell ref="AZ38:AZ39"/>
    <mergeCell ref="BA38:BA39"/>
    <mergeCell ref="BB38:BB39"/>
    <mergeCell ref="BC38:BC39"/>
    <mergeCell ref="BD38:BD39"/>
    <mergeCell ref="B53:AS53"/>
    <mergeCell ref="CE53:CF53"/>
    <mergeCell ref="AU41:AW41"/>
    <mergeCell ref="BV42:BW42"/>
    <mergeCell ref="AK43:AM43"/>
    <mergeCell ref="AO43:AP43"/>
    <mergeCell ref="AR43:AS43"/>
    <mergeCell ref="C44:Y44"/>
    <mergeCell ref="Y41:AA41"/>
    <mergeCell ref="AB41:AD41"/>
    <mergeCell ref="AE41:AG41"/>
    <mergeCell ref="AH41:AN41"/>
    <mergeCell ref="AO41:AQ41"/>
    <mergeCell ref="AR41:AT41"/>
    <mergeCell ref="B41:H41"/>
    <mergeCell ref="I41:K41"/>
    <mergeCell ref="L41:N41"/>
    <mergeCell ref="O41:Q41"/>
    <mergeCell ref="R41:X41"/>
    <mergeCell ref="C47:AK51"/>
    <mergeCell ref="DC53:DF53"/>
    <mergeCell ref="CE54:CR54"/>
    <mergeCell ref="CS54:DF54"/>
    <mergeCell ref="CE55:CF55"/>
    <mergeCell ref="CG55:CK55"/>
    <mergeCell ref="CL55:CN55"/>
    <mergeCell ref="CO55:CR55"/>
    <mergeCell ref="CS55:CT55"/>
    <mergeCell ref="CU55:CY55"/>
    <mergeCell ref="CZ55:DB55"/>
    <mergeCell ref="CG53:CK53"/>
    <mergeCell ref="CL53:CN53"/>
    <mergeCell ref="CO53:CR53"/>
    <mergeCell ref="CS53:CT53"/>
    <mergeCell ref="CU53:CY53"/>
    <mergeCell ref="CZ53:DB53"/>
    <mergeCell ref="DC55:DF55"/>
    <mergeCell ref="CE56:CF56"/>
    <mergeCell ref="CG56:CK56"/>
    <mergeCell ref="CL56:CN56"/>
    <mergeCell ref="CO56:CR56"/>
    <mergeCell ref="CS56:CT56"/>
    <mergeCell ref="CU56:CY56"/>
    <mergeCell ref="CZ56:DB56"/>
    <mergeCell ref="DC56:DF56"/>
    <mergeCell ref="CZ57:DB57"/>
    <mergeCell ref="DC57:DF57"/>
    <mergeCell ref="CE58:CF58"/>
    <mergeCell ref="CG58:CK58"/>
    <mergeCell ref="CL58:CN58"/>
    <mergeCell ref="CO58:CR58"/>
    <mergeCell ref="CS58:CT58"/>
    <mergeCell ref="CU58:CY58"/>
    <mergeCell ref="CZ58:DB58"/>
    <mergeCell ref="DC58:DF58"/>
    <mergeCell ref="CE57:CF57"/>
    <mergeCell ref="CG57:CK57"/>
    <mergeCell ref="CL57:CN57"/>
    <mergeCell ref="CO57:CR57"/>
    <mergeCell ref="CS57:CT57"/>
    <mergeCell ref="CU57:CY57"/>
    <mergeCell ref="CZ59:DB59"/>
    <mergeCell ref="DC59:DF59"/>
    <mergeCell ref="CE60:CF60"/>
    <mergeCell ref="CG60:CK60"/>
    <mergeCell ref="CL60:CN60"/>
    <mergeCell ref="CO60:CR60"/>
    <mergeCell ref="CS60:CT60"/>
    <mergeCell ref="CU60:CY60"/>
    <mergeCell ref="CZ60:DB60"/>
    <mergeCell ref="DC60:DF60"/>
    <mergeCell ref="CE59:CF59"/>
    <mergeCell ref="CG59:CK59"/>
    <mergeCell ref="CL59:CN59"/>
    <mergeCell ref="CO59:CR59"/>
    <mergeCell ref="CS59:CT59"/>
    <mergeCell ref="CU59:CY59"/>
    <mergeCell ref="CZ61:DB61"/>
    <mergeCell ref="DC61:DF61"/>
    <mergeCell ref="CE62:CF62"/>
    <mergeCell ref="CG62:CK62"/>
    <mergeCell ref="CL62:CN62"/>
    <mergeCell ref="CO62:CR62"/>
    <mergeCell ref="CS62:CT62"/>
    <mergeCell ref="CU62:CY62"/>
    <mergeCell ref="CZ62:DB62"/>
    <mergeCell ref="DC62:DF62"/>
    <mergeCell ref="CE61:CF61"/>
    <mergeCell ref="CG61:CK61"/>
    <mergeCell ref="CL61:CN61"/>
    <mergeCell ref="CO61:CR61"/>
    <mergeCell ref="CS61:CT61"/>
    <mergeCell ref="CU61:CY61"/>
    <mergeCell ref="CZ63:DB63"/>
    <mergeCell ref="DC63:DF63"/>
    <mergeCell ref="CE64:CF64"/>
    <mergeCell ref="CG64:CK64"/>
    <mergeCell ref="CL64:CN64"/>
    <mergeCell ref="CO64:CR64"/>
    <mergeCell ref="CS64:CT64"/>
    <mergeCell ref="CU64:CY64"/>
    <mergeCell ref="CZ64:DB64"/>
    <mergeCell ref="DC64:DF64"/>
    <mergeCell ref="CE63:CF63"/>
    <mergeCell ref="CG63:CK63"/>
    <mergeCell ref="CL63:CN63"/>
    <mergeCell ref="CO63:CR63"/>
    <mergeCell ref="CS63:CT63"/>
    <mergeCell ref="CU63:CY63"/>
    <mergeCell ref="CZ65:DB65"/>
    <mergeCell ref="DC65:DF65"/>
    <mergeCell ref="CE66:CF66"/>
    <mergeCell ref="CG66:CK66"/>
    <mergeCell ref="CL66:CN66"/>
    <mergeCell ref="CO66:CR66"/>
    <mergeCell ref="CS66:CT69"/>
    <mergeCell ref="CU66:DF66"/>
    <mergeCell ref="CE67:CF67"/>
    <mergeCell ref="CG67:CK67"/>
    <mergeCell ref="CE65:CF65"/>
    <mergeCell ref="CG65:CK65"/>
    <mergeCell ref="CL65:CN65"/>
    <mergeCell ref="CO65:CR65"/>
    <mergeCell ref="CS65:CT65"/>
    <mergeCell ref="CU65:CY65"/>
    <mergeCell ref="DC68:DF68"/>
    <mergeCell ref="CE69:CF69"/>
    <mergeCell ref="CG69:CK69"/>
    <mergeCell ref="CL69:CN69"/>
    <mergeCell ref="CO69:CR69"/>
    <mergeCell ref="CU69:CY69"/>
    <mergeCell ref="DC69:DF69"/>
    <mergeCell ref="CL67:CN67"/>
    <mergeCell ref="CO67:CR67"/>
    <mergeCell ref="CU67:CY67"/>
    <mergeCell ref="CZ67:DB69"/>
    <mergeCell ref="DC67:DF67"/>
    <mergeCell ref="CE68:CF68"/>
    <mergeCell ref="CG68:CK68"/>
    <mergeCell ref="CL68:CN68"/>
    <mergeCell ref="CO68:CR68"/>
    <mergeCell ref="CU68:CY68"/>
  </mergeCells>
  <phoneticPr fontId="1"/>
  <dataValidations disablePrompts="1" count="3">
    <dataValidation type="list" allowBlank="1" showInputMessage="1" showErrorMessage="1" sqref="U9:V9" xr:uid="{00000000-0002-0000-0000-000000000000}">
      <formula1>$BN$46:$BN$53</formula1>
    </dataValidation>
    <dataValidation type="list" allowBlank="1" showInputMessage="1" showErrorMessage="1" sqref="C44:Y44" xr:uid="{00000000-0002-0000-0000-000001000000}">
      <formula1>$BA$46:$BA$48</formula1>
    </dataValidation>
    <dataValidation type="list" allowBlank="1" showInputMessage="1" showErrorMessage="1" sqref="AJ32:AN39" xr:uid="{00000000-0002-0000-0000-000002000000}">
      <formula1>$BO$46:$BO$53</formula1>
    </dataValidation>
  </dataValidations>
  <pageMargins left="0.70866141732283472" right="0.17" top="0.34" bottom="0.26" header="0.57999999999999996" footer="0.17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>
                  <from>
                    <xdr:col>43</xdr:col>
                    <xdr:colOff>7620</xdr:colOff>
                    <xdr:row>10</xdr:row>
                    <xdr:rowOff>68580</xdr:rowOff>
                  </from>
                  <to>
                    <xdr:col>45</xdr:col>
                    <xdr:colOff>0</xdr:colOff>
                    <xdr:row>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>
                  <from>
                    <xdr:col>46</xdr:col>
                    <xdr:colOff>7620</xdr:colOff>
                    <xdr:row>10</xdr:row>
                    <xdr:rowOff>68580</xdr:rowOff>
                  </from>
                  <to>
                    <xdr:col>47</xdr:col>
                    <xdr:colOff>83820</xdr:colOff>
                    <xdr:row>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>
                  <from>
                    <xdr:col>7</xdr:col>
                    <xdr:colOff>144780</xdr:colOff>
                    <xdr:row>11</xdr:row>
                    <xdr:rowOff>22860</xdr:rowOff>
                  </from>
                  <to>
                    <xdr:col>10</xdr:col>
                    <xdr:colOff>7620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>
                  <from>
                    <xdr:col>16</xdr:col>
                    <xdr:colOff>7620</xdr:colOff>
                    <xdr:row>11</xdr:row>
                    <xdr:rowOff>22860</xdr:rowOff>
                  </from>
                  <to>
                    <xdr:col>17</xdr:col>
                    <xdr:colOff>99060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>
                  <from>
                    <xdr:col>24</xdr:col>
                    <xdr:colOff>0</xdr:colOff>
                    <xdr:row>11</xdr:row>
                    <xdr:rowOff>38100</xdr:rowOff>
                  </from>
                  <to>
                    <xdr:col>25</xdr:col>
                    <xdr:colOff>76200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>
                  <from>
                    <xdr:col>32</xdr:col>
                    <xdr:colOff>160020</xdr:colOff>
                    <xdr:row>11</xdr:row>
                    <xdr:rowOff>30480</xdr:rowOff>
                  </from>
                  <to>
                    <xdr:col>34</xdr:col>
                    <xdr:colOff>76200</xdr:colOff>
                    <xdr:row>11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>
                  <from>
                    <xdr:col>7</xdr:col>
                    <xdr:colOff>144780</xdr:colOff>
                    <xdr:row>12</xdr:row>
                    <xdr:rowOff>7620</xdr:rowOff>
                  </from>
                  <to>
                    <xdr:col>9</xdr:col>
                    <xdr:colOff>45720</xdr:colOff>
                    <xdr:row>12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8" r:id="rId11" name="Check Box 8">
              <controlPr defaultSize="0" autoFill="0" autoLine="0" autoPict="0">
                <anchor>
                  <from>
                    <xdr:col>16</xdr:col>
                    <xdr:colOff>7620</xdr:colOff>
                    <xdr:row>12</xdr:row>
                    <xdr:rowOff>0</xdr:rowOff>
                  </from>
                  <to>
                    <xdr:col>17</xdr:col>
                    <xdr:colOff>99060</xdr:colOff>
                    <xdr:row>12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9" r:id="rId12" name="Check Box 9">
              <controlPr defaultSize="0" autoFill="0" autoLine="0" autoPict="0">
                <anchor>
                  <from>
                    <xdr:col>24</xdr:col>
                    <xdr:colOff>7620</xdr:colOff>
                    <xdr:row>12</xdr:row>
                    <xdr:rowOff>7620</xdr:rowOff>
                  </from>
                  <to>
                    <xdr:col>26</xdr:col>
                    <xdr:colOff>0</xdr:colOff>
                    <xdr:row>12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0" r:id="rId13" name="Check Box 10">
              <controlPr defaultSize="0" autoFill="0" autoLine="0" autoPict="0">
                <anchor>
                  <from>
                    <xdr:col>32</xdr:col>
                    <xdr:colOff>182880</xdr:colOff>
                    <xdr:row>12</xdr:row>
                    <xdr:rowOff>7620</xdr:rowOff>
                  </from>
                  <to>
                    <xdr:col>34</xdr:col>
                    <xdr:colOff>106680</xdr:colOff>
                    <xdr:row>12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1" r:id="rId14" name="Check Box 11">
              <controlPr defaultSize="0" autoFill="0" autoLine="0" autoPict="0">
                <anchor>
                  <from>
                    <xdr:col>7</xdr:col>
                    <xdr:colOff>121920</xdr:colOff>
                    <xdr:row>13</xdr:row>
                    <xdr:rowOff>38100</xdr:rowOff>
                  </from>
                  <to>
                    <xdr:col>9</xdr:col>
                    <xdr:colOff>38100</xdr:colOff>
                    <xdr:row>13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2" r:id="rId15" name="Check Box 12">
              <controlPr defaultSize="0" autoFill="0" autoLine="0" autoPict="0">
                <anchor>
                  <from>
                    <xdr:col>27</xdr:col>
                    <xdr:colOff>7620</xdr:colOff>
                    <xdr:row>13</xdr:row>
                    <xdr:rowOff>22860</xdr:rowOff>
                  </from>
                  <to>
                    <xdr:col>28</xdr:col>
                    <xdr:colOff>22860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3" r:id="rId16" name="Check Box 13">
              <controlPr defaultSize="0" autoFill="0" autoLine="0" autoPict="0">
                <anchor>
                  <from>
                    <xdr:col>29</xdr:col>
                    <xdr:colOff>182880</xdr:colOff>
                    <xdr:row>13</xdr:row>
                    <xdr:rowOff>45720</xdr:rowOff>
                  </from>
                  <to>
                    <xdr:col>31</xdr:col>
                    <xdr:colOff>60960</xdr:colOff>
                    <xdr:row>13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4" r:id="rId17" name="Check Box 14">
              <controlPr defaultSize="0" autoFill="0" autoLine="0" autoPict="0">
                <anchor>
                  <from>
                    <xdr:col>35</xdr:col>
                    <xdr:colOff>160020</xdr:colOff>
                    <xdr:row>13</xdr:row>
                    <xdr:rowOff>30480</xdr:rowOff>
                  </from>
                  <to>
                    <xdr:col>37</xdr:col>
                    <xdr:colOff>83820</xdr:colOff>
                    <xdr:row>13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5" r:id="rId18" name="Check Box 15">
              <controlPr defaultSize="0" autoFill="0" autoLine="0" autoPict="0">
                <anchor>
                  <from>
                    <xdr:col>38</xdr:col>
                    <xdr:colOff>137160</xdr:colOff>
                    <xdr:row>13</xdr:row>
                    <xdr:rowOff>30480</xdr:rowOff>
                  </from>
                  <to>
                    <xdr:col>40</xdr:col>
                    <xdr:colOff>68580</xdr:colOff>
                    <xdr:row>13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6" r:id="rId19" name="Check Box 16">
              <controlPr defaultSize="0" autoFill="0" autoLine="0" autoPict="0">
                <anchor>
                  <from>
                    <xdr:col>43</xdr:col>
                    <xdr:colOff>7620</xdr:colOff>
                    <xdr:row>13</xdr:row>
                    <xdr:rowOff>22860</xdr:rowOff>
                  </from>
                  <to>
                    <xdr:col>44</xdr:col>
                    <xdr:colOff>76200</xdr:colOff>
                    <xdr:row>13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/>
    <pageSetUpPr fitToPage="1"/>
  </sheetPr>
  <dimension ref="A1"/>
  <sheetViews>
    <sheetView showGridLines="0" topLeftCell="A13" workbookViewId="0">
      <selection activeCell="M16" sqref="M16"/>
    </sheetView>
  </sheetViews>
  <sheetFormatPr defaultRowHeight="13.2" x14ac:dyDescent="0.2"/>
  <sheetData/>
  <sheetProtection algorithmName="SHA-512" hashValue="T4KcgCL1m8Ji80NX/Y+AMwzU0AtYjHiBwE6OF9HzJHUMx+++c4NuVWgQ2X6vqUsTwVmmFITN2CfRHuTKFeyuBg==" saltValue="g2iZVYBGvE13HckQ04Ut+Q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"/>
  <sheetViews>
    <sheetView showGridLines="0" zoomScaleNormal="100" workbookViewId="0">
      <selection activeCell="I24" sqref="I24"/>
    </sheetView>
  </sheetViews>
  <sheetFormatPr defaultRowHeight="13.2" x14ac:dyDescent="0.2"/>
  <sheetData/>
  <sheetProtection password="EDDB"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70C0"/>
  </sheetPr>
  <dimension ref="A1"/>
  <sheetViews>
    <sheetView showGridLines="0" zoomScaleNormal="100" workbookViewId="0">
      <selection activeCell="I20" sqref="I20"/>
    </sheetView>
  </sheetViews>
  <sheetFormatPr defaultRowHeight="13.2" x14ac:dyDescent="0.2"/>
  <sheetData/>
  <sheetProtection password="EDDB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共通申込書 (入力用) </vt:lpstr>
      <vt:lpstr>Aメニュー</vt:lpstr>
      <vt:lpstr>Bメニュー</vt:lpstr>
      <vt:lpstr>Cメニュー</vt:lpstr>
      <vt:lpstr>'共通申込書 (入力用) 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TSUTO TADAO</dc:creator>
  <cp:lastModifiedBy>user</cp:lastModifiedBy>
  <cp:lastPrinted>2023-09-14T08:02:23Z</cp:lastPrinted>
  <dcterms:created xsi:type="dcterms:W3CDTF">2019-02-16T11:13:50Z</dcterms:created>
  <dcterms:modified xsi:type="dcterms:W3CDTF">2024-01-04T05:35:39Z</dcterms:modified>
</cp:coreProperties>
</file>